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worksheet+xml" PartName="/xl/worksheets/sheet35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34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35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4"/>
    <sheet state="visible" name="IOECR40242" sheetId="2" r:id="rId5"/>
    <sheet state="visible" name="IOECR40241" sheetId="3" r:id="rId6"/>
    <sheet state="visible" name="IOECR40225" sheetId="4" r:id="rId7"/>
    <sheet state="visible" name="IOECR40238" sheetId="5" r:id="rId8"/>
    <sheet state="visible" name="IOECR40240" sheetId="6" r:id="rId9"/>
    <sheet state="visible" name="IOECR40235" sheetId="7" r:id="rId10"/>
    <sheet state="visible" name="IOECR40233" sheetId="8" r:id="rId11"/>
    <sheet state="visible" name="IOECR40232" sheetId="9" r:id="rId12"/>
    <sheet state="visible" name="IOECR40231" sheetId="10" r:id="rId13"/>
    <sheet state="visible" name="IOECR40230" sheetId="11" r:id="rId14"/>
    <sheet state="visible" name="IOECR40208" sheetId="12" r:id="rId15"/>
    <sheet state="visible" name="IOECR40228" sheetId="13" r:id="rId16"/>
    <sheet state="visible" name="IOECR40227" sheetId="14" r:id="rId17"/>
    <sheet state="visible" name="IOECR40224" sheetId="15" r:id="rId18"/>
    <sheet state="visible" name="IOECR40222" sheetId="16" r:id="rId19"/>
    <sheet state="visible" name="IOECR40223" sheetId="17" r:id="rId20"/>
    <sheet state="visible" name="IOECR40221" sheetId="18" r:id="rId21"/>
    <sheet state="visible" name="IOECR40220" sheetId="19" r:id="rId22"/>
    <sheet state="visible" name="IOECR40219" sheetId="20" r:id="rId23"/>
    <sheet state="visible" name="IOECR40218" sheetId="21" r:id="rId24"/>
    <sheet state="visible" name="IOECR40216" sheetId="22" r:id="rId25"/>
    <sheet state="visible" name="IOECR40215" sheetId="23" r:id="rId26"/>
    <sheet state="visible" name="IOECR40217" sheetId="24" r:id="rId27"/>
    <sheet state="visible" name="IOECR40214" sheetId="25" r:id="rId28"/>
    <sheet state="visible" name="IOECR40211" sheetId="26" r:id="rId29"/>
    <sheet state="visible" name="IOECR40212" sheetId="27" r:id="rId30"/>
    <sheet state="visible" name="IOECR40213" sheetId="28" r:id="rId31"/>
    <sheet state="visible" name="IOECR40210" sheetId="29" r:id="rId32"/>
    <sheet state="visible" name="IOECR40226" sheetId="30" r:id="rId33"/>
    <sheet state="visible" name="IOECR40201" sheetId="31" r:id="rId34"/>
    <sheet state="visible" name="IOECR40202" sheetId="32" r:id="rId35"/>
    <sheet state="visible" name="IOECR40203" sheetId="33" r:id="rId36"/>
    <sheet state="visible" name="IOECR40206" sheetId="34" r:id="rId37"/>
    <sheet state="visible" name="IOECR40207" sheetId="35" r:id="rId38"/>
  </sheets>
  <definedNames/>
  <calcPr/>
  <extLst>
    <ext uri="GoogleSheetsCustomDataVersion2">
      <go:sheetsCustomData xmlns:go="http://customooxmlschemas.google.com/" r:id="rId39" roundtripDataChecksum="LGyLGvRoTPS4XTC96xStx7TpI386oVcHD8SJP3ImVSQ="/>
    </ext>
  </extLst>
</workbook>
</file>

<file path=xl/sharedStrings.xml><?xml version="1.0" encoding="utf-8"?>
<sst xmlns="http://schemas.openxmlformats.org/spreadsheetml/2006/main" count="974" uniqueCount="354">
  <si>
    <t>Course Code</t>
  </si>
  <si>
    <t>Course Name</t>
  </si>
  <si>
    <t>IOECR40226</t>
  </si>
  <si>
    <t>Meta iOS Developer</t>
  </si>
  <si>
    <t>IOECR40201</t>
  </si>
  <si>
    <t>IBM Full Stack Software Developer</t>
  </si>
  <si>
    <t>IOECR40202</t>
  </si>
  <si>
    <t>Meta Back-End Developer</t>
  </si>
  <si>
    <t>IOECR40203</t>
  </si>
  <si>
    <t>IBM Back-End Developer</t>
  </si>
  <si>
    <t>IOECR40206</t>
  </si>
  <si>
    <t>Microsoft Power BI Data Analyst</t>
  </si>
  <si>
    <t>IOECR40207</t>
  </si>
  <si>
    <t>Tableau Business Intelligence Analyst</t>
  </si>
  <si>
    <t>IOECR40210</t>
  </si>
  <si>
    <t>IBM Cybersecurity Analyst</t>
  </si>
  <si>
    <t>IOECR40211</t>
  </si>
  <si>
    <t>Microsoft Cybersecurity Analyst</t>
  </si>
  <si>
    <t>IOECR40212</t>
  </si>
  <si>
    <t>Google  Cybersecurity</t>
  </si>
  <si>
    <t>IOECR40213</t>
  </si>
  <si>
    <t>Google Data Analytics</t>
  </si>
  <si>
    <t>IOECR40214</t>
  </si>
  <si>
    <t>IBM Data Analyst</t>
  </si>
  <si>
    <t>IOECR40215</t>
  </si>
  <si>
    <t>IBM Data Analytics with Excel and R</t>
  </si>
  <si>
    <t>IOECR40216</t>
  </si>
  <si>
    <t>IBM Data Engineering</t>
  </si>
  <si>
    <t>IOECR40217</t>
  </si>
  <si>
    <t>Meta Database Engineer</t>
  </si>
  <si>
    <t>IOECR40218</t>
  </si>
  <si>
    <t>IBM Data Science</t>
  </si>
  <si>
    <t>IOECR40219</t>
  </si>
  <si>
    <t>Fractal Data Science</t>
  </si>
  <si>
    <t>IOECR40220</t>
  </si>
  <si>
    <t>IBM Data Warehouse Engineer</t>
  </si>
  <si>
    <t>IOECR40221</t>
  </si>
  <si>
    <t>IBM DevOps and Software Engineering</t>
  </si>
  <si>
    <t>IOECR40222</t>
  </si>
  <si>
    <t>Google Digital Marketing and E-Commerce</t>
  </si>
  <si>
    <t>IOECR40223</t>
  </si>
  <si>
    <t>Meta Front-End Developer</t>
  </si>
  <si>
    <t>IOECR40224</t>
  </si>
  <si>
    <t>IBM Front-End Developer</t>
  </si>
  <si>
    <t>IOECR40227</t>
  </si>
  <si>
    <t>IBM IT Project Manager</t>
  </si>
  <si>
    <t>IOECR40228</t>
  </si>
  <si>
    <t>Google IT Support</t>
  </si>
  <si>
    <t>IOECR40230</t>
  </si>
  <si>
    <t>IBM Mainframe Developer</t>
  </si>
  <si>
    <t>IOECR40231</t>
  </si>
  <si>
    <t>Meta Marketing Analytics</t>
  </si>
  <si>
    <t>IOECR40232</t>
  </si>
  <si>
    <t>Akamai Network Engineering</t>
  </si>
  <si>
    <t>IOECR40233</t>
  </si>
  <si>
    <t>Google Project Management</t>
  </si>
  <si>
    <t>IOECR40235</t>
  </si>
  <si>
    <t>Salesforce Sales Development Representative</t>
  </si>
  <si>
    <t>IOECR40240</t>
  </si>
  <si>
    <t>SAP technology Consultant</t>
  </si>
  <si>
    <t>IOECR40241</t>
  </si>
  <si>
    <t>AWS Cloud Technology Consultant</t>
  </si>
  <si>
    <t>IOECR40242</t>
  </si>
  <si>
    <t>Google UX Design</t>
  </si>
  <si>
    <t>Track / Specialization</t>
  </si>
  <si>
    <t>Total      Courses</t>
  </si>
  <si>
    <t>Total     Quizzes</t>
  </si>
  <si>
    <t>Assignments</t>
  </si>
  <si>
    <t>Course end     Quiz</t>
  </si>
  <si>
    <t>Peer Review     Projects</t>
  </si>
  <si>
    <t>Track     Project</t>
  </si>
  <si>
    <t>Quiz       Wtg</t>
  </si>
  <si>
    <t>Assn       wtg</t>
  </si>
  <si>
    <t>end quiz     wtg</t>
  </si>
  <si>
    <t>Project     Wtg</t>
  </si>
  <si>
    <t>Track Proj    Wtg</t>
  </si>
  <si>
    <t>CUMU.TOT</t>
  </si>
  <si>
    <t>Course No.</t>
  </si>
  <si>
    <t>Foundations of User Experience (UX) Design</t>
  </si>
  <si>
    <t>Start the UX Design Process: Empathize, Define, and Ideate</t>
  </si>
  <si>
    <t>Build Wireframes and Low-Fidelity Prototypes</t>
  </si>
  <si>
    <t>Conduct UX Research and Test Early Concepts</t>
  </si>
  <si>
    <t>Create High-Fidelity Designs and Prototypes in Figma</t>
  </si>
  <si>
    <t>Build Dynamic User Interfaces (UI) for Websites</t>
  </si>
  <si>
    <t>Design a User Experience for Social Good &amp; Prepare for Jobs</t>
  </si>
  <si>
    <t>TOTAL</t>
  </si>
  <si>
    <t>Introduction to Information Technology and AWS Cloud</t>
  </si>
  <si>
    <t>AWS Cloud Technical Essentials</t>
  </si>
  <si>
    <t>Providing Technical Support for AWS Workloads</t>
  </si>
  <si>
    <t>Developing Applications in Python on AWS</t>
  </si>
  <si>
    <t>Skills for Working as an AWS Cloud Consultant</t>
  </si>
  <si>
    <t>DevOps on AWS and Project Management</t>
  </si>
  <si>
    <t>Automation in the AWS Cloud</t>
  </si>
  <si>
    <t>Data Analytics and Databases on AWS</t>
  </si>
  <si>
    <t>Capstone: Following the AWS Well Architected Framework</t>
  </si>
  <si>
    <t>Track code</t>
  </si>
  <si>
    <t>IOECR40225</t>
  </si>
  <si>
    <t>HRCI Human Resource Associate Professional Certificate</t>
  </si>
  <si>
    <t>Talent Acquisition</t>
  </si>
  <si>
    <t>Learning and Development</t>
  </si>
  <si>
    <t>Compensationa nd benefits</t>
  </si>
  <si>
    <t>Employee Relations</t>
  </si>
  <si>
    <t>Compliance and Risk Management</t>
  </si>
  <si>
    <t>Track / Specialization  (IOECR40238)</t>
  </si>
  <si>
    <t>Meta Social Media Marketing Professional Certificate</t>
  </si>
  <si>
    <t>Introduction to Social Media Marketing</t>
  </si>
  <si>
    <t>Social Media Management</t>
  </si>
  <si>
    <t>Fundamanetals of Social Media Advertising</t>
  </si>
  <si>
    <t>Advertising with Meta</t>
  </si>
  <si>
    <t>Measure and Optimize Social Media Marketing campaigns</t>
  </si>
  <si>
    <t>Meta Social Media Marketing Capstone</t>
  </si>
  <si>
    <t>Track Code</t>
  </si>
  <si>
    <t>SAP Professional Fundamentals</t>
  </si>
  <si>
    <t>Understanding the Enterprise Systems Environment</t>
  </si>
  <si>
    <t>SAP Customer Engagement and Discovery</t>
  </si>
  <si>
    <t>Designing an SAP Solution</t>
  </si>
  <si>
    <t>Implementing an SAP Solution</t>
  </si>
  <si>
    <t>SAP Technology Consultant Hands-on Project</t>
  </si>
  <si>
    <t>Becoming an SAP Professional</t>
  </si>
  <si>
    <t>Groundwork for Success in Sales Development</t>
  </si>
  <si>
    <t>Foundations for Interviewing with Confidence</t>
  </si>
  <si>
    <t>Conversational Selling Playbook for SDRs</t>
  </si>
  <si>
    <t>Boosting Productivity through the Tech Stack</t>
  </si>
  <si>
    <t>Practical Guide to Navigating Professional Relationships</t>
  </si>
  <si>
    <t>Foundations of Project Management</t>
  </si>
  <si>
    <t>Project Initiation: Starting a Successful Project</t>
  </si>
  <si>
    <t>Project Planning: Putting It All Together</t>
  </si>
  <si>
    <t>Project Execution: Running the Project</t>
  </si>
  <si>
    <t>Agile Project Management</t>
  </si>
  <si>
    <t>Capstone: Applying Project Management in the Real World</t>
  </si>
  <si>
    <t>Operating Systems Fundamentals</t>
  </si>
  <si>
    <t>Networking Fundamentals</t>
  </si>
  <si>
    <t>Managing Relational Databases</t>
  </si>
  <si>
    <t>Python Scripting Fundamentals</t>
  </si>
  <si>
    <t>Introduction to IT Security</t>
  </si>
  <si>
    <t>Marketing Analytics Foundation</t>
  </si>
  <si>
    <t>Introduction to Data Analytics</t>
  </si>
  <si>
    <t>Data Analysis with Spreadsheets and SQL</t>
  </si>
  <si>
    <t>Python Data Analytics</t>
  </si>
  <si>
    <t>Statistics Foundations</t>
  </si>
  <si>
    <t>Data Analytics Methods for Marketing</t>
  </si>
  <si>
    <t>Marketing Analytics with Meta</t>
  </si>
  <si>
    <t>Meta Marketing Science Certification Exam</t>
  </si>
  <si>
    <t>Course no.</t>
  </si>
  <si>
    <t>Introduction to Enterprise Computing</t>
  </si>
  <si>
    <t>IBM COBOL Basics</t>
  </si>
  <si>
    <t>IBM COBOL Core</t>
  </si>
  <si>
    <t>IBM COBOL Software Development Practices</t>
  </si>
  <si>
    <t>IBM COBOL Data and File Management</t>
  </si>
  <si>
    <t>IBM COBOL Basic Testing and Debugging</t>
  </si>
  <si>
    <t>IBM COBOL Software Development Process</t>
  </si>
  <si>
    <t>Track  Code</t>
  </si>
  <si>
    <t>IOECR40208</t>
  </si>
  <si>
    <t xml:space="preserve">Course no. </t>
  </si>
  <si>
    <t>Goodwill career coach</t>
  </si>
  <si>
    <t>Introduction to career coaching and navigating</t>
  </si>
  <si>
    <t>Theories behind career coaching and navigating</t>
  </si>
  <si>
    <t>Client relationship management</t>
  </si>
  <si>
    <t>Human centered navigation and coaching</t>
  </si>
  <si>
    <t>Technical Support Fundamentals</t>
  </si>
  <si>
    <t>The Bits and Bytes of Computer Networking</t>
  </si>
  <si>
    <t>Operating Systems and You: Becoming a Power User</t>
  </si>
  <si>
    <t>System Administration and IT Infrastructure Services</t>
  </si>
  <si>
    <t>IT Security: Defense against the Digital Dark Arts</t>
  </si>
  <si>
    <t>Introduction to Project Management</t>
  </si>
  <si>
    <t>Project Management Foundations, Initiation and Planning</t>
  </si>
  <si>
    <t>Project Lifecycle, Information Sharing and Risk Management</t>
  </si>
  <si>
    <t>Project Management Communication , Stakeholders and Leadership</t>
  </si>
  <si>
    <t>Information Technology (IT)Fundamentals for Everyone</t>
  </si>
  <si>
    <t>Introduction to Software Engineering</t>
  </si>
  <si>
    <t>Introduction to Agile Development and Scrum</t>
  </si>
  <si>
    <t>Introduction to Srum Master Profession</t>
  </si>
  <si>
    <t>Project Management Capstone</t>
  </si>
  <si>
    <t>Practice Exam for CAPM Certification</t>
  </si>
  <si>
    <t>Project Management Job Search, Resume and Interview Prep</t>
  </si>
  <si>
    <t>Getting Started with Front-End and Web Development</t>
  </si>
  <si>
    <t>Designing User Interfaces and Experiences (UI/UX)</t>
  </si>
  <si>
    <t>Introduction to HTML, CSS and JavaScript</t>
  </si>
  <si>
    <t>Developing Web-sites and Front-Ends with Bootstrap</t>
  </si>
  <si>
    <t>Getting Started with Git and GitHub</t>
  </si>
  <si>
    <t>Developing Front-End Apps with React</t>
  </si>
  <si>
    <t>Intermediate Web and Front-End Development</t>
  </si>
  <si>
    <t>Get Started with Cloud Native, DevOps, Agile and NoSQL</t>
  </si>
  <si>
    <t>Front-End Development Capstone Project</t>
  </si>
  <si>
    <t>Software Developer Career Guide and Interview Preparation</t>
  </si>
  <si>
    <t>Foundations of Digital Marketing and E-Commerce</t>
  </si>
  <si>
    <t>Attract and Engage Customers with Digital Marketing</t>
  </si>
  <si>
    <t>From Likes to Leads" Interact with Customers Online</t>
  </si>
  <si>
    <t>Think Outside the Inbox: Email Marketing</t>
  </si>
  <si>
    <t>Assess for Success: Marketing Analytics and Measurement</t>
  </si>
  <si>
    <t>Make the Sale: Build, Launch and Manage E-Commerce Stores</t>
  </si>
  <si>
    <t>Satisfaction Guaranteed: Develope Customer Loyalty Online</t>
  </si>
  <si>
    <t>Introduction to Front-End Development</t>
  </si>
  <si>
    <t>Programming with JavaScript</t>
  </si>
  <si>
    <t>Version Control</t>
  </si>
  <si>
    <t>HTML and CSS in Depth</t>
  </si>
  <si>
    <t>React Basics</t>
  </si>
  <si>
    <t>Advanced React</t>
  </si>
  <si>
    <t>Principles of UI/UX Design</t>
  </si>
  <si>
    <t>Front-End Developer Capstone</t>
  </si>
  <si>
    <t>Coding Interview Preparation</t>
  </si>
  <si>
    <t>Introduction to DevOps</t>
  </si>
  <si>
    <t>Introduction to Cloud Computing</t>
  </si>
  <si>
    <t>Introductio to Agile Development and Scrum</t>
  </si>
  <si>
    <t>Hands-on Introduction to Linux Commands and Shell Scripting</t>
  </si>
  <si>
    <t>Python for Data Science, AI &amp; Development</t>
  </si>
  <si>
    <t>Developing AI Applications with Python and Flask</t>
  </si>
  <si>
    <t>Introdcution to Containers w/Docker, Kubernetes and OpenShift</t>
  </si>
  <si>
    <t>Application Development using Microservices and Serverless</t>
  </si>
  <si>
    <t>Introduction to Test and Behaviour Based Development</t>
  </si>
  <si>
    <t>Continuous Integration and Continuous Delivery (CI/CD)</t>
  </si>
  <si>
    <t>Application Security for Developers and DevOps Professionals</t>
  </si>
  <si>
    <t>Monitoring and Observability for Development and DevOps</t>
  </si>
  <si>
    <t>DevOps Capstone Project</t>
  </si>
  <si>
    <t>Introduction to Data Engineering</t>
  </si>
  <si>
    <t>Introduction to Relational Databases (RDBMS)</t>
  </si>
  <si>
    <t>SQL: A Practical Introduction to Querying Databases</t>
  </si>
  <si>
    <t>Relational Database Adinistration (DBA)</t>
  </si>
  <si>
    <t>ETL and Data Pipelines with Shell, Airflow and Kafka</t>
  </si>
  <si>
    <t>Data Warehouse Fundamentals</t>
  </si>
  <si>
    <t>BI Dashboards with IBM Cognos Analytics and Google Locker</t>
  </si>
  <si>
    <t>Data Warehousing Capstone Project</t>
  </si>
  <si>
    <t>Structured Approach to Problem Solving</t>
  </si>
  <si>
    <t>Data Analysis Using SQL</t>
  </si>
  <si>
    <t>Insights of Power BI</t>
  </si>
  <si>
    <t>Python for Data Science</t>
  </si>
  <si>
    <t>Human Decision Making and its Biases</t>
  </si>
  <si>
    <t>Foundations of Machine Learning</t>
  </si>
  <si>
    <t>Advanced Machine Learning Algorithms</t>
  </si>
  <si>
    <t>Data Storytelling</t>
  </si>
  <si>
    <t>What is Data Science?</t>
  </si>
  <si>
    <t>Tools for Data Science</t>
  </si>
  <si>
    <t>Data Science Methodology</t>
  </si>
  <si>
    <t>Python Project for Data Science</t>
  </si>
  <si>
    <t>Databases and SQL for Data Science with Python</t>
  </si>
  <si>
    <t>Data Analysis with Python</t>
  </si>
  <si>
    <t>Data Visualization with Python</t>
  </si>
  <si>
    <t>Machine Learning with Python</t>
  </si>
  <si>
    <t>Applied Data Science Capstone</t>
  </si>
  <si>
    <t>Generative AI: Elevate your Data Science Career</t>
  </si>
  <si>
    <t>Data Scientist Career Guide and Interview Preparation</t>
  </si>
  <si>
    <t>Python Project for Data Engineering</t>
  </si>
  <si>
    <t>Hands-on Introduction to Linux Command and Shell Scripting</t>
  </si>
  <si>
    <t>Relational Database Administration (DBA)</t>
  </si>
  <si>
    <t>BI Dashboards with IBM CognosAnalytics and Google Locker</t>
  </si>
  <si>
    <t>Introduction to NoSQL Databases</t>
  </si>
  <si>
    <t>Introduction to Big Data with Spark and Hadoop</t>
  </si>
  <si>
    <t>Machine Learning with Apache Spark</t>
  </si>
  <si>
    <t>Data Engineering Capstone Project</t>
  </si>
  <si>
    <t>Generative AI: Elevate your Data Engineering Career</t>
  </si>
  <si>
    <t>Data Engineering Career Guide and Interview Preparation</t>
  </si>
  <si>
    <t>Excel Basics for Data Analysis</t>
  </si>
  <si>
    <t>Data Visualization and Dashboards with Excel and Cognos</t>
  </si>
  <si>
    <t>Assessment for Data Analysis and Visualization Foundations</t>
  </si>
  <si>
    <t>Introduction to R Programming for Data Science</t>
  </si>
  <si>
    <t>SQL for Data Science with R</t>
  </si>
  <si>
    <t>Data Analysis with R</t>
  </si>
  <si>
    <t>Data Visualization with R</t>
  </si>
  <si>
    <t>Data Science with R - Capstone Project</t>
  </si>
  <si>
    <t>Introduction to Databases</t>
  </si>
  <si>
    <t>Database Structures and Management with MySQL</t>
  </si>
  <si>
    <t>Advanced MySQL Topics</t>
  </si>
  <si>
    <t>Programming in Python</t>
  </si>
  <si>
    <t>Database Clients</t>
  </si>
  <si>
    <t>Advanced Data Modeling</t>
  </si>
  <si>
    <t>Database Engineer Capstone</t>
  </si>
  <si>
    <t>Python for Data Science,AI &amp; Development</t>
  </si>
  <si>
    <t>IBM Data Analyst Capstone Project</t>
  </si>
  <si>
    <t>Generative AI: Enhance your Data Analytics Career</t>
  </si>
  <si>
    <t>Data Analyst Career Guide and Interview Preparation</t>
  </si>
  <si>
    <t>Introduction to Computers and Operating Systems and Security</t>
  </si>
  <si>
    <t>Introduction to Networking and Cloud Computing</t>
  </si>
  <si>
    <t>Cybersecurity Threat Vectors and Mitigation</t>
  </si>
  <si>
    <t>Cybersecurity Identity and Access Solutions using Azure AD</t>
  </si>
  <si>
    <t>Cybersecurity Solutions and Microsoft Defender</t>
  </si>
  <si>
    <t>Cybersecurity Tools and Technologies</t>
  </si>
  <si>
    <t>Cybersecurity Management and Compliance</t>
  </si>
  <si>
    <t>Advanced Cybersecurity Concepts and Capstone Project</t>
  </si>
  <si>
    <t>Microsoft SC-900Exam Preparation and Practice</t>
  </si>
  <si>
    <t>Foundations of Cybersecurity</t>
  </si>
  <si>
    <t>Play It Safe:Manage Security Risks</t>
  </si>
  <si>
    <t>Connect and Protect:Networks and Network Security</t>
  </si>
  <si>
    <t>Tools of the Trade: Linux and SQL</t>
  </si>
  <si>
    <t>Assets, Threats and Vulnerabilities</t>
  </si>
  <si>
    <t>Sound the Alarm: Detection and Response</t>
  </si>
  <si>
    <t>Automate Cybersecurity Tasks with Python</t>
  </si>
  <si>
    <t>Put It to Work: Prepare for Cybersecurity Jobs</t>
  </si>
  <si>
    <t>Foundations: Data, Data, Everywhere</t>
  </si>
  <si>
    <t>Ask Questions to Make Data Driven Decisions</t>
  </si>
  <si>
    <t>Prepare Data For Exploration</t>
  </si>
  <si>
    <t>Process Data from Dirty to Clean</t>
  </si>
  <si>
    <t>Analyze Data to Answer Questions</t>
  </si>
  <si>
    <t>Share Data Through the Art of Visualization</t>
  </si>
  <si>
    <t>Data Analysis with R Programmng</t>
  </si>
  <si>
    <t>Google Data Analytics Capstone: Complete a Case Study</t>
  </si>
  <si>
    <t>Introduction TO Cybersecurity Careers</t>
  </si>
  <si>
    <t>Introduction to Cybersecurity Essentials</t>
  </si>
  <si>
    <t>Introduction to Cybersecurity Tools &amp; Cyberattacks</t>
  </si>
  <si>
    <t>Operating Systems:Overview, Administration and Security</t>
  </si>
  <si>
    <t>Computer Networks and Network Security</t>
  </si>
  <si>
    <t>Database Essentials and Vulnerabilities</t>
  </si>
  <si>
    <t>Cybersecurity Architecture</t>
  </si>
  <si>
    <t>Cybersecurity Compliance Framework, Standards &amp; Regulations</t>
  </si>
  <si>
    <t>Penetration Testing, Threat Hunting , and Cryptography</t>
  </si>
  <si>
    <t>Incident Response and Digital Forensics</t>
  </si>
  <si>
    <t>Cybersecurity Capstone: Breach Response Case Studies</t>
  </si>
  <si>
    <t>IBM Cybersecurity Analyst Assessment</t>
  </si>
  <si>
    <t>Generative AI: Boost your Cybersecurity Career</t>
  </si>
  <si>
    <t>Cybersecurity Job Search,Resume, and Interview Prep</t>
  </si>
  <si>
    <t>Introduction to iOS Mobile Application Development</t>
  </si>
  <si>
    <t>Programming Fundamentals in Swift</t>
  </si>
  <si>
    <t>Principles of UX/UI Design</t>
  </si>
  <si>
    <t>Create the User Interface with SwiftUI</t>
  </si>
  <si>
    <t>Advanced Programming in Swift</t>
  </si>
  <si>
    <t>Working with Data in iOS</t>
  </si>
  <si>
    <t>Mobile Development and JavaScript</t>
  </si>
  <si>
    <t>React Native</t>
  </si>
  <si>
    <t>iOS App Capstone</t>
  </si>
  <si>
    <t>Introduction to HTML, CSS &amp; JavaScript</t>
  </si>
  <si>
    <t>Developing Back-End Apps with Node.js and Express</t>
  </si>
  <si>
    <t>Python for Data Science, AI and Development</t>
  </si>
  <si>
    <t>Django Application Development with SQL and Databases</t>
  </si>
  <si>
    <t>Introduction to Containers w/Docker, Kubernetes&amp; OpenShift</t>
  </si>
  <si>
    <t>Application Development Using Microservices and Serverless</t>
  </si>
  <si>
    <t>Full Stack Application Development Capstone Project</t>
  </si>
  <si>
    <t>Full Stack Software Developer Assessment</t>
  </si>
  <si>
    <t>Generative AI: Elevate your Software Development Career</t>
  </si>
  <si>
    <t>Introduction to Back-End Development</t>
  </si>
  <si>
    <t>Introduction to Databases for Back-End Development</t>
  </si>
  <si>
    <t>Django Web Framework</t>
  </si>
  <si>
    <t>APIs</t>
  </si>
  <si>
    <t>The Full Stack</t>
  </si>
  <si>
    <t>Back-End Developer Capstone</t>
  </si>
  <si>
    <t>IBM Back-End Development</t>
  </si>
  <si>
    <t>Getting Started with Git and Github</t>
  </si>
  <si>
    <t>Developing AI Applications with Pythin and Flask</t>
  </si>
  <si>
    <t>Monitoring and Observability for Developments and DevOps</t>
  </si>
  <si>
    <t>Back-End Application Development Capstone Project</t>
  </si>
  <si>
    <t>Preparing Data for Analysis with Microsoft Excel</t>
  </si>
  <si>
    <t>Harnessing the power of Data with Power BI</t>
  </si>
  <si>
    <t>Extract, Transform and Load Data in Power BI</t>
  </si>
  <si>
    <t>Data Modeling in Power BI</t>
  </si>
  <si>
    <t>Data Analysis and Visualization in Power BI</t>
  </si>
  <si>
    <t>Creative Designing in Power BI</t>
  </si>
  <si>
    <t>Deploy and Maintain Power BI Assets and Capstone Project</t>
  </si>
  <si>
    <t xml:space="preserve">Microsoft PL-300 Exam Preparation and Practice </t>
  </si>
  <si>
    <t>Introduction to Business Analyst</t>
  </si>
  <si>
    <t>Business Analysis Process</t>
  </si>
  <si>
    <t>Data Ecosystem</t>
  </si>
  <si>
    <t>Introduction to Tableau</t>
  </si>
  <si>
    <t>Data Visualization with Tableau</t>
  </si>
  <si>
    <t>Advanced Data Visualization with Tableau</t>
  </si>
  <si>
    <t>Data Analysis with Tableau</t>
  </si>
  <si>
    <t>Communicating Data Insights with Tableau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</si>
</sst>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Aptos Narrow"/>
      <scheme val="minor"/>
    </font>
    <font>
      <b/>
      <sz val="11.0"/>
      <color theme="1"/>
      <name val="Aptos Narrow"/>
    </font>
    <font>
      <b/>
      <sz val="11.0"/>
      <color rgb="FF000000"/>
      <name val="Aptos Narrow"/>
    </font>
    <font>
      <b/>
      <sz val="11.0"/>
      <color rgb="FF000000"/>
      <name val="Source Sans Pro"/>
    </font>
    <font>
      <b/>
      <sz val="11.0"/>
      <color theme="1"/>
      <name val="Source Sans Pro"/>
    </font>
    <font>
      <sz val="11.0"/>
      <color rgb="FF000000"/>
      <name val="Aptos Narrow"/>
    </font>
    <font>
      <b/>
      <sz val="12.0"/>
      <color rgb="FF000000"/>
      <name val="Aptos Narrow"/>
    </font>
    <font>
      <color theme="1"/>
      <name val="Aptos Narrow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9F2D0"/>
        <bgColor rgb="FFD9F2D0"/>
      </patternFill>
    </fill>
    <fill>
      <patternFill patternType="solid">
        <fgColor rgb="FFF2CEEE"/>
        <bgColor rgb="FFF2CEEE"/>
      </patternFill>
    </fill>
    <fill>
      <patternFill patternType="solid">
        <fgColor rgb="FFFAE2D5"/>
        <bgColor rgb="FFFAE2D5"/>
      </patternFill>
    </fill>
    <fill>
      <patternFill patternType="solid">
        <fgColor rgb="FFC1E4F5"/>
        <bgColor rgb="FFC1E4F5"/>
      </patternFill>
    </fill>
  </fills>
  <borders count="7">
    <border/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vertical="bottom"/>
    </xf>
    <xf borderId="2" fillId="0" fontId="1" numFmtId="0" xfId="0" applyAlignment="1" applyBorder="1" applyFont="1">
      <alignment horizontal="center" vertical="bottom"/>
    </xf>
    <xf borderId="3" fillId="0" fontId="2" numFmtId="0" xfId="0" applyAlignment="1" applyBorder="1" applyFont="1">
      <alignment horizontal="center" vertical="center"/>
    </xf>
    <xf borderId="4" fillId="2" fontId="3" numFmtId="0" xfId="0" applyAlignment="1" applyBorder="1" applyFill="1" applyFont="1">
      <alignment horizontal="center" vertical="bottom"/>
    </xf>
    <xf borderId="3" fillId="0" fontId="2" numFmtId="0" xfId="0" applyAlignment="1" applyBorder="1" applyFont="1">
      <alignment horizontal="center" vertical="bottom"/>
    </xf>
    <xf borderId="4" fillId="2" fontId="2" numFmtId="0" xfId="0" applyAlignment="1" applyBorder="1" applyFont="1">
      <alignment horizontal="center" vertical="bottom"/>
    </xf>
    <xf borderId="4" fillId="2" fontId="3" numFmtId="0" xfId="0" applyAlignment="1" applyBorder="1" applyFont="1">
      <alignment horizontal="center" shrinkToFit="0" vertical="bottom" wrapText="1"/>
    </xf>
    <xf borderId="4" fillId="2" fontId="4" numFmtId="0" xfId="0" applyAlignment="1" applyBorder="1" applyFont="1">
      <alignment horizontal="center" vertical="bottom"/>
    </xf>
    <xf borderId="3" fillId="0" fontId="1" numFmtId="0" xfId="0" applyAlignment="1" applyBorder="1" applyFont="1">
      <alignment horizontal="center" vertical="bottom"/>
    </xf>
    <xf borderId="3" fillId="3" fontId="2" numFmtId="0" xfId="0" applyAlignment="1" applyBorder="1" applyFill="1" applyFont="1">
      <alignment horizontal="center" shrinkToFit="0" vertical="bottom" wrapText="1"/>
    </xf>
    <xf borderId="3" fillId="4" fontId="2" numFmtId="0" xfId="0" applyAlignment="1" applyBorder="1" applyFill="1" applyFont="1">
      <alignment horizontal="center" shrinkToFit="0" vertical="bottom" wrapText="1"/>
    </xf>
    <xf borderId="3" fillId="5" fontId="2" numFmtId="0" xfId="0" applyAlignment="1" applyBorder="1" applyFill="1" applyFont="1">
      <alignment horizontal="center" shrinkToFit="0" vertical="bottom" wrapText="1"/>
    </xf>
    <xf borderId="3" fillId="2" fontId="2" numFmtId="0" xfId="0" applyAlignment="1" applyBorder="1" applyFont="1">
      <alignment horizontal="center" vertical="bottom"/>
    </xf>
    <xf borderId="3" fillId="3" fontId="5" numFmtId="0" xfId="0" applyAlignment="1" applyBorder="1" applyFont="1">
      <alignment horizontal="center" vertical="bottom"/>
    </xf>
    <xf borderId="3" fillId="4" fontId="5" numFmtId="0" xfId="0" applyAlignment="1" applyBorder="1" applyFont="1">
      <alignment horizontal="center" vertical="bottom"/>
    </xf>
    <xf borderId="3" fillId="5" fontId="5" numFmtId="0" xfId="0" applyAlignment="1" applyBorder="1" applyFont="1">
      <alignment horizontal="center" vertical="bottom"/>
    </xf>
    <xf borderId="5" fillId="5" fontId="5" numFmtId="0" xfId="0" applyAlignment="1" applyBorder="1" applyFont="1">
      <alignment horizontal="center" vertical="bottom"/>
    </xf>
    <xf borderId="3" fillId="0" fontId="5" numFmtId="0" xfId="0" applyAlignment="1" applyBorder="1" applyFont="1">
      <alignment horizontal="center" vertical="bottom"/>
    </xf>
    <xf borderId="3" fillId="0" fontId="2" numFmtId="0" xfId="0" applyAlignment="1" applyBorder="1" applyFont="1">
      <alignment vertical="bottom"/>
    </xf>
    <xf borderId="6" fillId="0" fontId="1" numFmtId="0" xfId="0" applyAlignment="1" applyBorder="1" applyFont="1">
      <alignment horizontal="center" vertical="bottom"/>
    </xf>
    <xf borderId="3" fillId="0" fontId="5" numFmtId="0" xfId="0" applyAlignment="1" applyBorder="1" applyFont="1">
      <alignment vertical="bottom"/>
    </xf>
    <xf borderId="0" fillId="0" fontId="6" numFmtId="0" xfId="0" applyAlignment="1" applyFont="1">
      <alignment shrinkToFit="0" vertical="center" wrapText="1"/>
    </xf>
    <xf borderId="6" fillId="0" fontId="5" numFmtId="0" xfId="0" applyAlignment="1" applyBorder="1" applyFont="1">
      <alignment horizontal="center" vertical="bottom"/>
    </xf>
    <xf borderId="0" fillId="0" fontId="7" numFmtId="0" xfId="0" applyAlignment="1" applyFont="1">
      <alignment vertical="center"/>
    </xf>
    <xf borderId="0" fillId="0" fontId="5" numFmtId="0" xfId="0" applyAlignment="1" applyFont="1">
      <alignment vertical="bottom"/>
    </xf>
    <xf borderId="3" fillId="0" fontId="5" numFmtId="0" xfId="0" applyAlignment="1" applyBorder="1" applyFont="1">
      <alignment horizontal="center" shrinkToFit="0" vertical="bottom" wrapText="1"/>
    </xf>
    <xf borderId="3" fillId="2" fontId="3" numFmtId="0" xfId="0" applyAlignment="1" applyBorder="1" applyFont="1">
      <alignment horizontal="center" shrinkToFit="0" vertical="bottom" wrapText="1"/>
    </xf>
    <xf borderId="3" fillId="2" fontId="4" numFmtId="0" xfId="0" applyAlignment="1" applyBorder="1" applyFont="1">
      <alignment horizontal="center" vertical="bottom"/>
    </xf>
    <xf borderId="3" fillId="2" fontId="3" numFmtId="0" xfId="0" applyAlignment="1" applyBorder="1" applyFont="1">
      <alignment horizontal="center" vertical="bottom"/>
    </xf>
  </cellXfs>
  <cellStyles count="1">
    <cellStyle xfId="0" name="Normal" builtinId="0"/>
  </cellStyles>
  <dxfs count="1">
    <dxf>
      <font/>
      <fill>
        <patternFill patternType="solid">
          <fgColor rgb="FFCFE2F3"/>
          <bgColor rgb="FFCFE2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worksheet" Target="worksheets/sheet30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35" Type="http://schemas.openxmlformats.org/officeDocument/2006/relationships/worksheet" Target="worksheets/sheet32.xml"/><Relationship Id="rId12" Type="http://schemas.openxmlformats.org/officeDocument/2006/relationships/worksheet" Target="worksheets/sheet9.xml"/><Relationship Id="rId34" Type="http://schemas.openxmlformats.org/officeDocument/2006/relationships/worksheet" Target="worksheets/sheet31.xml"/><Relationship Id="rId15" Type="http://schemas.openxmlformats.org/officeDocument/2006/relationships/worksheet" Target="worksheets/sheet12.xml"/><Relationship Id="rId37" Type="http://schemas.openxmlformats.org/officeDocument/2006/relationships/worksheet" Target="worksheets/sheet34.xml"/><Relationship Id="rId14" Type="http://schemas.openxmlformats.org/officeDocument/2006/relationships/worksheet" Target="worksheets/sheet11.xml"/><Relationship Id="rId36" Type="http://schemas.openxmlformats.org/officeDocument/2006/relationships/worksheet" Target="worksheets/sheet33.xml"/><Relationship Id="rId17" Type="http://schemas.openxmlformats.org/officeDocument/2006/relationships/worksheet" Target="worksheets/sheet14.xml"/><Relationship Id="rId39" Type="http://customschemas.google.com/relationships/workbookmetadata" Target="metadata"/><Relationship Id="rId16" Type="http://schemas.openxmlformats.org/officeDocument/2006/relationships/worksheet" Target="worksheets/sheet13.xml"/><Relationship Id="rId38" Type="http://schemas.openxmlformats.org/officeDocument/2006/relationships/worksheet" Target="worksheets/sheet35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0.13"/>
    <col customWidth="1" min="2" max="2" width="55.88"/>
    <col customWidth="1" min="3" max="26" width="10.0"/>
  </cols>
  <sheetData>
    <row r="1" ht="13.5" customHeight="1">
      <c r="A1" s="1" t="s">
        <v>0</v>
      </c>
      <c r="B1" s="2" t="s">
        <v>1</v>
      </c>
    </row>
    <row r="2" ht="13.5" customHeight="1">
      <c r="A2" s="3" t="s">
        <v>2</v>
      </c>
      <c r="B2" s="4" t="s">
        <v>3</v>
      </c>
    </row>
    <row r="3" ht="13.5" customHeight="1">
      <c r="A3" s="5" t="s">
        <v>4</v>
      </c>
      <c r="B3" s="6" t="s">
        <v>5</v>
      </c>
    </row>
    <row r="4" ht="13.5" customHeight="1">
      <c r="A4" s="5" t="s">
        <v>6</v>
      </c>
      <c r="B4" s="6" t="s">
        <v>7</v>
      </c>
    </row>
    <row r="5" ht="13.5" customHeight="1">
      <c r="A5" s="5" t="s">
        <v>8</v>
      </c>
      <c r="B5" s="6" t="s">
        <v>9</v>
      </c>
    </row>
    <row r="6" ht="13.5" customHeight="1">
      <c r="A6" s="5" t="s">
        <v>10</v>
      </c>
      <c r="B6" s="6" t="s">
        <v>11</v>
      </c>
    </row>
    <row r="7" ht="13.5" customHeight="1">
      <c r="A7" s="5" t="s">
        <v>12</v>
      </c>
      <c r="B7" s="6" t="s">
        <v>13</v>
      </c>
    </row>
    <row r="8" ht="15.0" customHeight="1">
      <c r="A8" s="5" t="s">
        <v>14</v>
      </c>
      <c r="B8" s="6" t="s">
        <v>15</v>
      </c>
    </row>
    <row r="9" ht="13.5" customHeight="1">
      <c r="A9" s="5" t="s">
        <v>16</v>
      </c>
      <c r="B9" s="6" t="s">
        <v>17</v>
      </c>
    </row>
    <row r="10" ht="13.5" customHeight="1">
      <c r="A10" s="5" t="s">
        <v>18</v>
      </c>
      <c r="B10" s="6" t="s">
        <v>19</v>
      </c>
    </row>
    <row r="11" ht="13.5" customHeight="1">
      <c r="A11" s="5" t="s">
        <v>20</v>
      </c>
      <c r="B11" s="6" t="s">
        <v>21</v>
      </c>
    </row>
    <row r="12" ht="13.5" customHeight="1">
      <c r="A12" s="3" t="s">
        <v>22</v>
      </c>
      <c r="B12" s="6" t="s">
        <v>23</v>
      </c>
    </row>
    <row r="13" ht="13.5" customHeight="1">
      <c r="A13" s="3" t="s">
        <v>24</v>
      </c>
      <c r="B13" s="6" t="s">
        <v>25</v>
      </c>
    </row>
    <row r="14" ht="13.5" customHeight="1">
      <c r="A14" s="3" t="s">
        <v>26</v>
      </c>
      <c r="B14" s="6" t="s">
        <v>27</v>
      </c>
    </row>
    <row r="15" ht="13.5" customHeight="1">
      <c r="A15" s="5" t="s">
        <v>28</v>
      </c>
      <c r="B15" s="6" t="s">
        <v>29</v>
      </c>
    </row>
    <row r="16" ht="13.5" customHeight="1">
      <c r="A16" s="5" t="s">
        <v>30</v>
      </c>
      <c r="B16" s="7" t="s">
        <v>31</v>
      </c>
    </row>
    <row r="17" ht="13.5" customHeight="1">
      <c r="A17" s="5" t="s">
        <v>32</v>
      </c>
      <c r="B17" s="8" t="s">
        <v>33</v>
      </c>
    </row>
    <row r="18" ht="13.5" customHeight="1">
      <c r="A18" s="5" t="s">
        <v>34</v>
      </c>
      <c r="B18" s="7" t="s">
        <v>35</v>
      </c>
    </row>
    <row r="19" ht="13.5" customHeight="1">
      <c r="A19" s="5" t="s">
        <v>36</v>
      </c>
      <c r="B19" s="7" t="s">
        <v>37</v>
      </c>
    </row>
    <row r="20" ht="13.5" customHeight="1">
      <c r="A20" s="5" t="s">
        <v>38</v>
      </c>
      <c r="B20" s="7" t="s">
        <v>39</v>
      </c>
    </row>
    <row r="21" ht="13.5" customHeight="1">
      <c r="A21" s="5" t="s">
        <v>40</v>
      </c>
      <c r="B21" s="7" t="s">
        <v>41</v>
      </c>
    </row>
    <row r="22" ht="13.5" customHeight="1">
      <c r="A22" s="5" t="s">
        <v>42</v>
      </c>
      <c r="B22" s="7" t="s">
        <v>43</v>
      </c>
    </row>
    <row r="23" ht="13.5" customHeight="1">
      <c r="A23" s="5" t="s">
        <v>44</v>
      </c>
      <c r="B23" s="7" t="s">
        <v>45</v>
      </c>
    </row>
    <row r="24" ht="13.5" customHeight="1">
      <c r="A24" s="5" t="s">
        <v>46</v>
      </c>
      <c r="B24" s="7" t="s">
        <v>47</v>
      </c>
    </row>
    <row r="25" ht="13.5" customHeight="1">
      <c r="A25" s="3" t="s">
        <v>48</v>
      </c>
      <c r="B25" s="6" t="s">
        <v>49</v>
      </c>
    </row>
    <row r="26" ht="13.5" customHeight="1">
      <c r="A26" s="3" t="s">
        <v>50</v>
      </c>
      <c r="B26" s="6" t="s">
        <v>51</v>
      </c>
    </row>
    <row r="27" ht="13.5" customHeight="1">
      <c r="A27" s="3" t="s">
        <v>52</v>
      </c>
      <c r="B27" s="6" t="s">
        <v>53</v>
      </c>
    </row>
    <row r="28" ht="13.5" customHeight="1">
      <c r="A28" s="3" t="s">
        <v>54</v>
      </c>
      <c r="B28" s="6" t="s">
        <v>55</v>
      </c>
    </row>
    <row r="29" ht="13.5" customHeight="1">
      <c r="A29" s="3" t="s">
        <v>56</v>
      </c>
      <c r="B29" s="6" t="s">
        <v>57</v>
      </c>
    </row>
    <row r="30" ht="13.5" customHeight="1">
      <c r="A30" s="3" t="s">
        <v>58</v>
      </c>
      <c r="B30" s="6" t="s">
        <v>59</v>
      </c>
    </row>
    <row r="31" ht="13.5" customHeight="1">
      <c r="A31" s="5" t="s">
        <v>60</v>
      </c>
      <c r="B31" s="6" t="s">
        <v>61</v>
      </c>
    </row>
    <row r="32" ht="13.5" customHeight="1">
      <c r="A32" s="5" t="s">
        <v>62</v>
      </c>
      <c r="B32" s="6" t="s">
        <v>63</v>
      </c>
    </row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conditionalFormatting sqref="B11">
    <cfRule type="expression" dxfId="0" priority="1">
      <formula>#REF!="Coursera Project Network"</formula>
    </cfRule>
  </conditionalFormatting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88"/>
    <col customWidth="1" min="2" max="2" width="15.13"/>
    <col customWidth="1" min="3" max="3" width="56.13"/>
    <col customWidth="1" min="4" max="5" width="10.0"/>
    <col customWidth="1" min="6" max="6" width="12.13"/>
    <col customWidth="1" min="7" max="14" width="10.0"/>
    <col customWidth="1" min="15" max="15" width="10.13"/>
    <col customWidth="1" min="16" max="26" width="10.0"/>
  </cols>
  <sheetData>
    <row r="1" ht="13.5" customHeight="1">
      <c r="A1" s="9" t="s">
        <v>95</v>
      </c>
      <c r="B1" s="9"/>
      <c r="C1" s="9" t="s">
        <v>64</v>
      </c>
      <c r="D1" s="10" t="s">
        <v>65</v>
      </c>
      <c r="E1" s="11" t="s">
        <v>66</v>
      </c>
      <c r="F1" s="11" t="s">
        <v>67</v>
      </c>
      <c r="G1" s="11" t="s">
        <v>68</v>
      </c>
      <c r="H1" s="11" t="s">
        <v>69</v>
      </c>
      <c r="I1" s="11" t="s">
        <v>70</v>
      </c>
      <c r="J1" s="12" t="s">
        <v>71</v>
      </c>
      <c r="K1" s="12" t="s">
        <v>72</v>
      </c>
      <c r="L1" s="12" t="s">
        <v>73</v>
      </c>
      <c r="M1" s="12" t="s">
        <v>74</v>
      </c>
      <c r="N1" s="12" t="s">
        <v>75</v>
      </c>
      <c r="O1" s="12" t="s">
        <v>76</v>
      </c>
    </row>
    <row r="2" ht="13.5" customHeight="1">
      <c r="A2" s="5" t="s">
        <v>50</v>
      </c>
      <c r="B2" s="25" t="s">
        <v>77</v>
      </c>
      <c r="C2" s="13" t="s">
        <v>51</v>
      </c>
      <c r="D2" s="14">
        <v>8.0</v>
      </c>
      <c r="E2" s="15">
        <f t="shared" ref="E2:I2" si="1">SUM(E3:E10)</f>
        <v>0</v>
      </c>
      <c r="F2" s="15">
        <f t="shared" si="1"/>
        <v>136</v>
      </c>
      <c r="G2" s="15">
        <f t="shared" si="1"/>
        <v>0</v>
      </c>
      <c r="H2" s="15">
        <f t="shared" si="1"/>
        <v>0</v>
      </c>
      <c r="I2" s="15">
        <f t="shared" si="1"/>
        <v>0</v>
      </c>
      <c r="J2" s="16"/>
      <c r="K2" s="16">
        <v>0.75</v>
      </c>
      <c r="L2" s="16"/>
      <c r="M2" s="16"/>
      <c r="N2" s="17"/>
      <c r="O2" s="18"/>
    </row>
    <row r="3" ht="13.5" customHeight="1">
      <c r="A3" s="18"/>
      <c r="B3" s="18">
        <v>1.0</v>
      </c>
      <c r="C3" s="18" t="s">
        <v>135</v>
      </c>
      <c r="D3" s="18"/>
      <c r="E3" s="18"/>
      <c r="F3" s="18">
        <v>18.0</v>
      </c>
      <c r="G3" s="18"/>
      <c r="H3" s="18"/>
      <c r="I3" s="18"/>
      <c r="J3" s="18"/>
      <c r="K3" s="18"/>
      <c r="L3" s="18"/>
      <c r="M3" s="18"/>
      <c r="N3" s="18"/>
      <c r="O3" s="18">
        <f t="shared" ref="O3:O10" si="2">E3*$J$2+F3*$K$2+G3*$L$2+H3*$M$2+I3*$N$2</f>
        <v>13.5</v>
      </c>
    </row>
    <row r="4" ht="13.5" customHeight="1">
      <c r="A4" s="18"/>
      <c r="B4" s="18">
        <v>2.0</v>
      </c>
      <c r="C4" s="18" t="s">
        <v>136</v>
      </c>
      <c r="D4" s="18"/>
      <c r="E4" s="18"/>
      <c r="F4" s="18">
        <v>16.0</v>
      </c>
      <c r="G4" s="18"/>
      <c r="H4" s="18"/>
      <c r="I4" s="18"/>
      <c r="J4" s="18"/>
      <c r="K4" s="18"/>
      <c r="L4" s="18"/>
      <c r="M4" s="18"/>
      <c r="N4" s="18"/>
      <c r="O4" s="18">
        <f t="shared" si="2"/>
        <v>12</v>
      </c>
    </row>
    <row r="5" ht="13.5" customHeight="1">
      <c r="A5" s="18"/>
      <c r="B5" s="18">
        <v>3.0</v>
      </c>
      <c r="C5" s="18" t="s">
        <v>137</v>
      </c>
      <c r="D5" s="18"/>
      <c r="E5" s="18"/>
      <c r="F5" s="18">
        <v>32.0</v>
      </c>
      <c r="G5" s="18"/>
      <c r="H5" s="18"/>
      <c r="I5" s="18"/>
      <c r="J5" s="18"/>
      <c r="K5" s="18"/>
      <c r="L5" s="18"/>
      <c r="M5" s="18"/>
      <c r="N5" s="18"/>
      <c r="O5" s="18">
        <f t="shared" si="2"/>
        <v>24</v>
      </c>
    </row>
    <row r="6" ht="13.5" customHeight="1">
      <c r="A6" s="18"/>
      <c r="B6" s="18">
        <v>4.0</v>
      </c>
      <c r="C6" s="18" t="s">
        <v>138</v>
      </c>
      <c r="D6" s="18"/>
      <c r="E6" s="18"/>
      <c r="F6" s="18">
        <v>19.0</v>
      </c>
      <c r="G6" s="18"/>
      <c r="H6" s="18"/>
      <c r="I6" s="18"/>
      <c r="J6" s="18"/>
      <c r="K6" s="18"/>
      <c r="L6" s="18"/>
      <c r="M6" s="18"/>
      <c r="N6" s="18"/>
      <c r="O6" s="18">
        <f t="shared" si="2"/>
        <v>14.25</v>
      </c>
    </row>
    <row r="7" ht="13.5" customHeight="1">
      <c r="A7" s="18"/>
      <c r="B7" s="18">
        <v>5.0</v>
      </c>
      <c r="C7" s="18" t="s">
        <v>139</v>
      </c>
      <c r="D7" s="18"/>
      <c r="E7" s="18"/>
      <c r="F7" s="18">
        <v>20.0</v>
      </c>
      <c r="G7" s="18"/>
      <c r="H7" s="18"/>
      <c r="I7" s="18"/>
      <c r="J7" s="18"/>
      <c r="K7" s="18"/>
      <c r="L7" s="18"/>
      <c r="M7" s="18"/>
      <c r="N7" s="18"/>
      <c r="O7" s="18">
        <f t="shared" si="2"/>
        <v>15</v>
      </c>
    </row>
    <row r="8" ht="13.5" customHeight="1">
      <c r="A8" s="18"/>
      <c r="B8" s="18">
        <v>6.0</v>
      </c>
      <c r="C8" s="18" t="s">
        <v>140</v>
      </c>
      <c r="D8" s="18"/>
      <c r="E8" s="18"/>
      <c r="F8" s="18">
        <v>14.0</v>
      </c>
      <c r="G8" s="18"/>
      <c r="H8" s="18"/>
      <c r="I8" s="18"/>
      <c r="J8" s="18"/>
      <c r="K8" s="18"/>
      <c r="L8" s="18"/>
      <c r="M8" s="18"/>
      <c r="N8" s="18"/>
      <c r="O8" s="18">
        <f t="shared" si="2"/>
        <v>10.5</v>
      </c>
    </row>
    <row r="9" ht="13.5" customHeight="1">
      <c r="A9" s="18"/>
      <c r="B9" s="18">
        <v>7.0</v>
      </c>
      <c r="C9" s="18" t="s">
        <v>141</v>
      </c>
      <c r="D9" s="18"/>
      <c r="E9" s="18"/>
      <c r="F9" s="18">
        <v>16.0</v>
      </c>
      <c r="G9" s="18"/>
      <c r="H9" s="18"/>
      <c r="I9" s="18"/>
      <c r="J9" s="18"/>
      <c r="K9" s="18"/>
      <c r="L9" s="18"/>
      <c r="M9" s="18"/>
      <c r="N9" s="18"/>
      <c r="O9" s="18">
        <f t="shared" si="2"/>
        <v>12</v>
      </c>
    </row>
    <row r="10" ht="13.5" customHeight="1">
      <c r="A10" s="18"/>
      <c r="B10" s="18">
        <v>8.0</v>
      </c>
      <c r="C10" s="18" t="s">
        <v>142</v>
      </c>
      <c r="D10" s="18"/>
      <c r="E10" s="18"/>
      <c r="F10" s="18">
        <v>1.0</v>
      </c>
      <c r="G10" s="18"/>
      <c r="H10" s="18"/>
      <c r="I10" s="18"/>
      <c r="J10" s="18"/>
      <c r="K10" s="18"/>
      <c r="L10" s="18"/>
      <c r="M10" s="18"/>
      <c r="N10" s="18"/>
      <c r="O10" s="18">
        <f t="shared" si="2"/>
        <v>0.75</v>
      </c>
    </row>
    <row r="11" ht="13.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 t="s">
        <v>85</v>
      </c>
      <c r="O11" s="18">
        <f>SUM(O3:O10)</f>
        <v>102</v>
      </c>
    </row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5"/>
    <col customWidth="1" min="2" max="2" width="13.13"/>
    <col customWidth="1" min="3" max="3" width="43.13"/>
    <col customWidth="1" min="4" max="5" width="10.0"/>
    <col customWidth="1" min="6" max="6" width="11.38"/>
    <col customWidth="1" min="7" max="26" width="10.0"/>
  </cols>
  <sheetData>
    <row r="1" ht="13.5" customHeight="1">
      <c r="A1" s="9" t="s">
        <v>111</v>
      </c>
      <c r="B1" s="9"/>
      <c r="C1" s="9" t="s">
        <v>64</v>
      </c>
      <c r="D1" s="10" t="s">
        <v>65</v>
      </c>
      <c r="E1" s="11" t="s">
        <v>66</v>
      </c>
      <c r="F1" s="11" t="s">
        <v>67</v>
      </c>
      <c r="G1" s="11" t="s">
        <v>68</v>
      </c>
      <c r="H1" s="11" t="s">
        <v>69</v>
      </c>
      <c r="I1" s="11" t="s">
        <v>70</v>
      </c>
      <c r="J1" s="12" t="s">
        <v>71</v>
      </c>
      <c r="K1" s="12" t="s">
        <v>72</v>
      </c>
      <c r="L1" s="12" t="s">
        <v>73</v>
      </c>
      <c r="M1" s="12" t="s">
        <v>74</v>
      </c>
      <c r="N1" s="12" t="s">
        <v>75</v>
      </c>
      <c r="O1" s="12" t="s">
        <v>76</v>
      </c>
    </row>
    <row r="2" ht="13.5" customHeight="1">
      <c r="A2" s="5" t="s">
        <v>48</v>
      </c>
      <c r="B2" s="25" t="s">
        <v>143</v>
      </c>
      <c r="C2" s="13" t="s">
        <v>49</v>
      </c>
      <c r="D2" s="14">
        <v>7.0</v>
      </c>
      <c r="E2" s="15">
        <f t="shared" ref="E2:I2" si="1">SUM(E3:E9)</f>
        <v>0</v>
      </c>
      <c r="F2" s="15">
        <f t="shared" si="1"/>
        <v>86</v>
      </c>
      <c r="G2" s="15">
        <f t="shared" si="1"/>
        <v>0</v>
      </c>
      <c r="H2" s="15">
        <f t="shared" si="1"/>
        <v>3</v>
      </c>
      <c r="I2" s="15">
        <f t="shared" si="1"/>
        <v>0</v>
      </c>
      <c r="J2" s="16"/>
      <c r="K2" s="16">
        <v>0.9</v>
      </c>
      <c r="L2" s="16"/>
      <c r="M2" s="16">
        <v>8.0</v>
      </c>
      <c r="N2" s="17"/>
      <c r="O2" s="18"/>
    </row>
    <row r="3" ht="13.5" customHeight="1">
      <c r="A3" s="18"/>
      <c r="B3" s="18">
        <v>1.0</v>
      </c>
      <c r="C3" s="18" t="s">
        <v>144</v>
      </c>
      <c r="D3" s="18"/>
      <c r="E3" s="18"/>
      <c r="F3" s="18">
        <v>16.0</v>
      </c>
      <c r="G3" s="18"/>
      <c r="H3" s="18"/>
      <c r="I3" s="18"/>
      <c r="J3" s="18"/>
      <c r="K3" s="18"/>
      <c r="L3" s="18"/>
      <c r="M3" s="18"/>
      <c r="N3" s="18"/>
      <c r="O3" s="18">
        <f t="shared" ref="O3:O9" si="2">E3*$J$2+F3*$K$2+G3*$L$2+H3*$M$2+I3*$N$2</f>
        <v>14.4</v>
      </c>
    </row>
    <row r="4" ht="13.5" customHeight="1">
      <c r="A4" s="18"/>
      <c r="B4" s="18">
        <v>2.0</v>
      </c>
      <c r="C4" s="18" t="s">
        <v>145</v>
      </c>
      <c r="D4" s="18"/>
      <c r="E4" s="18"/>
      <c r="F4" s="18">
        <v>10.0</v>
      </c>
      <c r="G4" s="18"/>
      <c r="H4" s="18"/>
      <c r="I4" s="18"/>
      <c r="J4" s="18"/>
      <c r="K4" s="18"/>
      <c r="L4" s="18"/>
      <c r="M4" s="18"/>
      <c r="N4" s="18"/>
      <c r="O4" s="18">
        <f t="shared" si="2"/>
        <v>9</v>
      </c>
    </row>
    <row r="5" ht="13.5" customHeight="1">
      <c r="A5" s="18"/>
      <c r="B5" s="18">
        <v>3.0</v>
      </c>
      <c r="C5" s="18" t="s">
        <v>146</v>
      </c>
      <c r="D5" s="18"/>
      <c r="E5" s="18"/>
      <c r="F5" s="18">
        <v>3.0</v>
      </c>
      <c r="G5" s="18"/>
      <c r="H5" s="18"/>
      <c r="I5" s="18"/>
      <c r="J5" s="18"/>
      <c r="K5" s="18"/>
      <c r="L5" s="18"/>
      <c r="M5" s="18"/>
      <c r="N5" s="18"/>
      <c r="O5" s="18">
        <f t="shared" si="2"/>
        <v>2.7</v>
      </c>
    </row>
    <row r="6" ht="13.5" customHeight="1">
      <c r="A6" s="18"/>
      <c r="B6" s="18">
        <v>4.0</v>
      </c>
      <c r="C6" s="18" t="s">
        <v>147</v>
      </c>
      <c r="D6" s="18"/>
      <c r="E6" s="18"/>
      <c r="F6" s="18">
        <v>16.0</v>
      </c>
      <c r="G6" s="18"/>
      <c r="H6" s="18"/>
      <c r="I6" s="18"/>
      <c r="J6" s="18"/>
      <c r="K6" s="18"/>
      <c r="L6" s="18"/>
      <c r="M6" s="18"/>
      <c r="N6" s="18"/>
      <c r="O6" s="18">
        <f t="shared" si="2"/>
        <v>14.4</v>
      </c>
    </row>
    <row r="7" ht="13.5" customHeight="1">
      <c r="A7" s="18"/>
      <c r="B7" s="18">
        <v>5.0</v>
      </c>
      <c r="C7" s="18" t="s">
        <v>148</v>
      </c>
      <c r="D7" s="18"/>
      <c r="E7" s="18"/>
      <c r="F7" s="18">
        <v>16.0</v>
      </c>
      <c r="G7" s="18"/>
      <c r="H7" s="18"/>
      <c r="I7" s="18"/>
      <c r="J7" s="18"/>
      <c r="K7" s="18"/>
      <c r="L7" s="18"/>
      <c r="M7" s="18"/>
      <c r="N7" s="18"/>
      <c r="O7" s="18">
        <f t="shared" si="2"/>
        <v>14.4</v>
      </c>
    </row>
    <row r="8" ht="13.5" customHeight="1">
      <c r="A8" s="18"/>
      <c r="B8" s="18">
        <v>6.0</v>
      </c>
      <c r="C8" s="18" t="s">
        <v>149</v>
      </c>
      <c r="D8" s="18"/>
      <c r="E8" s="18"/>
      <c r="F8" s="18">
        <v>12.0</v>
      </c>
      <c r="G8" s="18"/>
      <c r="H8" s="18"/>
      <c r="I8" s="18"/>
      <c r="J8" s="18"/>
      <c r="K8" s="18"/>
      <c r="L8" s="18"/>
      <c r="M8" s="18"/>
      <c r="N8" s="18"/>
      <c r="O8" s="18">
        <f t="shared" si="2"/>
        <v>10.8</v>
      </c>
    </row>
    <row r="9" ht="13.5" customHeight="1">
      <c r="A9" s="18"/>
      <c r="B9" s="18">
        <v>7.0</v>
      </c>
      <c r="C9" s="18" t="s">
        <v>150</v>
      </c>
      <c r="D9" s="18"/>
      <c r="E9" s="18"/>
      <c r="F9" s="18">
        <v>13.0</v>
      </c>
      <c r="G9" s="18"/>
      <c r="H9" s="18">
        <v>3.0</v>
      </c>
      <c r="I9" s="18"/>
      <c r="J9" s="18"/>
      <c r="K9" s="18"/>
      <c r="L9" s="18"/>
      <c r="M9" s="18"/>
      <c r="N9" s="18"/>
      <c r="O9" s="18">
        <f t="shared" si="2"/>
        <v>35.7</v>
      </c>
    </row>
    <row r="10" ht="13.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 t="s">
        <v>85</v>
      </c>
      <c r="O10" s="18">
        <f>SUM(O3:O9)</f>
        <v>101.4</v>
      </c>
    </row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5.75"/>
    <col customWidth="1" min="2" max="2" width="15.88"/>
    <col customWidth="1" min="3" max="3" width="31.5"/>
    <col customWidth="1" min="4" max="26" width="10.0"/>
  </cols>
  <sheetData>
    <row r="1" ht="13.5" customHeight="1">
      <c r="A1" s="19" t="s">
        <v>151</v>
      </c>
      <c r="B1" s="21"/>
      <c r="C1" s="9" t="s">
        <v>64</v>
      </c>
      <c r="D1" s="10" t="s">
        <v>65</v>
      </c>
      <c r="E1" s="11" t="s">
        <v>66</v>
      </c>
      <c r="F1" s="11" t="s">
        <v>67</v>
      </c>
      <c r="G1" s="11" t="s">
        <v>68</v>
      </c>
      <c r="H1" s="11" t="s">
        <v>69</v>
      </c>
      <c r="I1" s="11" t="s">
        <v>70</v>
      </c>
      <c r="J1" s="12" t="s">
        <v>71</v>
      </c>
      <c r="K1" s="12" t="s">
        <v>72</v>
      </c>
      <c r="L1" s="12" t="s">
        <v>73</v>
      </c>
      <c r="M1" s="12" t="s">
        <v>74</v>
      </c>
      <c r="N1" s="12" t="s">
        <v>75</v>
      </c>
      <c r="O1" s="12" t="s">
        <v>76</v>
      </c>
    </row>
    <row r="2" ht="13.5" customHeight="1">
      <c r="A2" s="19" t="s">
        <v>152</v>
      </c>
      <c r="B2" s="21" t="s">
        <v>153</v>
      </c>
      <c r="C2" s="13" t="s">
        <v>154</v>
      </c>
      <c r="D2" s="14">
        <v>4.0</v>
      </c>
      <c r="E2" s="15">
        <f t="shared" ref="E2:I2" si="1">SUM(E3:E9)</f>
        <v>0</v>
      </c>
      <c r="F2" s="15">
        <f t="shared" si="1"/>
        <v>11</v>
      </c>
      <c r="G2" s="15">
        <f t="shared" si="1"/>
        <v>0</v>
      </c>
      <c r="H2" s="15">
        <f t="shared" si="1"/>
        <v>1</v>
      </c>
      <c r="I2" s="15">
        <f t="shared" si="1"/>
        <v>0</v>
      </c>
      <c r="J2" s="16"/>
      <c r="K2" s="16">
        <v>13.33</v>
      </c>
      <c r="L2" s="16"/>
      <c r="M2" s="16">
        <v>60.0</v>
      </c>
      <c r="N2" s="17"/>
      <c r="O2" s="18"/>
    </row>
    <row r="3" ht="13.5" customHeight="1">
      <c r="A3" s="21"/>
      <c r="B3" s="18">
        <v>1.0</v>
      </c>
      <c r="C3" s="26" t="s">
        <v>155</v>
      </c>
      <c r="D3" s="18"/>
      <c r="E3" s="18"/>
      <c r="F3" s="18">
        <v>3.0</v>
      </c>
      <c r="G3" s="18"/>
      <c r="H3" s="18"/>
      <c r="I3" s="18"/>
      <c r="J3" s="18"/>
      <c r="K3" s="18"/>
      <c r="L3" s="18"/>
      <c r="M3" s="18"/>
      <c r="N3" s="18"/>
      <c r="O3" s="18">
        <v>11.0</v>
      </c>
    </row>
    <row r="4" ht="13.5" customHeight="1">
      <c r="A4" s="21"/>
      <c r="B4" s="18">
        <v>2.0</v>
      </c>
      <c r="C4" s="26" t="s">
        <v>156</v>
      </c>
      <c r="D4" s="18"/>
      <c r="E4" s="18"/>
      <c r="F4" s="18">
        <v>2.0</v>
      </c>
      <c r="G4" s="18"/>
      <c r="H4" s="18"/>
      <c r="I4" s="18"/>
      <c r="J4" s="18"/>
      <c r="K4" s="18"/>
      <c r="L4" s="18"/>
      <c r="M4" s="18"/>
      <c r="N4" s="18"/>
      <c r="O4" s="18">
        <v>7.0</v>
      </c>
    </row>
    <row r="5" ht="13.5" customHeight="1">
      <c r="A5" s="21"/>
      <c r="B5" s="18">
        <v>3.0</v>
      </c>
      <c r="C5" s="18" t="s">
        <v>157</v>
      </c>
      <c r="D5" s="18"/>
      <c r="E5" s="18"/>
      <c r="F5" s="18">
        <v>3.0</v>
      </c>
      <c r="G5" s="18"/>
      <c r="H5" s="18"/>
      <c r="I5" s="18"/>
      <c r="J5" s="18"/>
      <c r="K5" s="18"/>
      <c r="L5" s="18"/>
      <c r="M5" s="18"/>
      <c r="N5" s="18"/>
      <c r="O5" s="18">
        <v>11.0</v>
      </c>
    </row>
    <row r="6" ht="13.5" customHeight="1">
      <c r="A6" s="21"/>
      <c r="B6" s="18">
        <v>4.0</v>
      </c>
      <c r="C6" s="26" t="s">
        <v>158</v>
      </c>
      <c r="D6" s="18"/>
      <c r="E6" s="18"/>
      <c r="F6" s="18">
        <v>3.0</v>
      </c>
      <c r="G6" s="18"/>
      <c r="H6" s="18">
        <v>1.0</v>
      </c>
      <c r="I6" s="18"/>
      <c r="J6" s="18"/>
      <c r="K6" s="18"/>
      <c r="L6" s="18"/>
      <c r="M6" s="18"/>
      <c r="N6" s="18"/>
      <c r="O6" s="18">
        <v>71.0</v>
      </c>
    </row>
    <row r="7" ht="13.5" customHeight="1">
      <c r="A7" s="21"/>
      <c r="B7" s="18">
        <v>5.0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>
        <f t="shared" ref="O7:O9" si="2">E7*$K$2+F7*$L$2+G7*$M$2+H7*$N$2+I7*$O$2</f>
        <v>0</v>
      </c>
    </row>
    <row r="8" ht="13.5" customHeight="1">
      <c r="A8" s="21"/>
      <c r="B8" s="18">
        <v>6.0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>
        <f t="shared" si="2"/>
        <v>0</v>
      </c>
    </row>
    <row r="9" ht="13.5" customHeight="1">
      <c r="A9" s="21"/>
      <c r="B9" s="18">
        <v>7.0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>
        <f t="shared" si="2"/>
        <v>0</v>
      </c>
    </row>
    <row r="10" ht="13.5" customHeight="1">
      <c r="A10" s="21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 t="s">
        <v>85</v>
      </c>
      <c r="O10" s="18">
        <f>SUM(O3:O9)</f>
        <v>100</v>
      </c>
    </row>
    <row r="11" ht="13.5" customHeight="1"/>
    <row r="12" ht="13.5" customHeight="1"/>
    <row r="13" ht="13.5" customHeight="1">
      <c r="B13" s="9"/>
    </row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0"/>
    <col customWidth="1" min="2" max="2" width="10.0"/>
    <col customWidth="1" min="3" max="3" width="56.13"/>
    <col customWidth="1" min="4" max="5" width="10.0"/>
    <col customWidth="1" min="6" max="6" width="11.5"/>
    <col customWidth="1" min="7" max="26" width="10.0"/>
  </cols>
  <sheetData>
    <row r="1" ht="13.5" customHeight="1">
      <c r="A1" s="9" t="s">
        <v>111</v>
      </c>
      <c r="B1" s="9"/>
      <c r="C1" s="9" t="s">
        <v>64</v>
      </c>
      <c r="D1" s="10" t="s">
        <v>65</v>
      </c>
      <c r="E1" s="11" t="s">
        <v>66</v>
      </c>
      <c r="F1" s="11" t="s">
        <v>67</v>
      </c>
      <c r="G1" s="11" t="s">
        <v>68</v>
      </c>
      <c r="H1" s="11" t="s">
        <v>69</v>
      </c>
      <c r="I1" s="11" t="s">
        <v>70</v>
      </c>
      <c r="J1" s="12" t="s">
        <v>71</v>
      </c>
      <c r="K1" s="12" t="s">
        <v>72</v>
      </c>
      <c r="L1" s="12" t="s">
        <v>73</v>
      </c>
      <c r="M1" s="12" t="s">
        <v>74</v>
      </c>
      <c r="N1" s="12" t="s">
        <v>75</v>
      </c>
      <c r="O1" s="12" t="s">
        <v>76</v>
      </c>
    </row>
    <row r="2" ht="13.5" customHeight="1">
      <c r="A2" s="25" t="s">
        <v>46</v>
      </c>
      <c r="B2" s="5" t="s">
        <v>77</v>
      </c>
      <c r="C2" s="27" t="s">
        <v>47</v>
      </c>
      <c r="D2" s="14">
        <v>5.0</v>
      </c>
      <c r="E2" s="15">
        <f t="shared" ref="E2:I2" si="1">SUM(E3:E7)</f>
        <v>112</v>
      </c>
      <c r="F2" s="15">
        <f t="shared" si="1"/>
        <v>9</v>
      </c>
      <c r="G2" s="15">
        <f t="shared" si="1"/>
        <v>0</v>
      </c>
      <c r="H2" s="15">
        <f t="shared" si="1"/>
        <v>0</v>
      </c>
      <c r="I2" s="15">
        <f t="shared" si="1"/>
        <v>0</v>
      </c>
      <c r="J2" s="16">
        <v>0.85</v>
      </c>
      <c r="K2" s="16">
        <v>0.55</v>
      </c>
      <c r="L2" s="16"/>
      <c r="M2" s="16"/>
      <c r="N2" s="17"/>
      <c r="O2" s="18"/>
    </row>
    <row r="3" ht="13.5" customHeight="1">
      <c r="A3" s="18"/>
      <c r="B3" s="18">
        <v>1.0</v>
      </c>
      <c r="C3" s="18" t="s">
        <v>159</v>
      </c>
      <c r="D3" s="18"/>
      <c r="E3" s="18">
        <v>15.0</v>
      </c>
      <c r="F3" s="18">
        <v>4.0</v>
      </c>
      <c r="G3" s="18"/>
      <c r="H3" s="18"/>
      <c r="I3" s="18"/>
      <c r="J3" s="18"/>
      <c r="K3" s="18"/>
      <c r="L3" s="18"/>
      <c r="M3" s="18"/>
      <c r="N3" s="18"/>
      <c r="O3" s="18">
        <f t="shared" ref="O3:O7" si="2">E3*$J$2+F3*$K$2+G3*$L$2+H3*$M$2+I3*$N$2</f>
        <v>14.95</v>
      </c>
    </row>
    <row r="4" ht="13.5" customHeight="1">
      <c r="A4" s="18"/>
      <c r="B4" s="18">
        <v>2.0</v>
      </c>
      <c r="C4" s="18" t="s">
        <v>160</v>
      </c>
      <c r="D4" s="18"/>
      <c r="E4" s="18">
        <v>32.0</v>
      </c>
      <c r="F4" s="18"/>
      <c r="G4" s="18"/>
      <c r="H4" s="18"/>
      <c r="I4" s="18"/>
      <c r="J4" s="18"/>
      <c r="K4" s="18"/>
      <c r="L4" s="18"/>
      <c r="M4" s="18"/>
      <c r="N4" s="18"/>
      <c r="O4" s="18">
        <f t="shared" si="2"/>
        <v>27.2</v>
      </c>
    </row>
    <row r="5" ht="13.5" customHeight="1">
      <c r="A5" s="18"/>
      <c r="B5" s="18">
        <v>3.0</v>
      </c>
      <c r="C5" s="18" t="s">
        <v>161</v>
      </c>
      <c r="D5" s="18"/>
      <c r="E5" s="18">
        <v>17.0</v>
      </c>
      <c r="F5" s="18">
        <v>1.0</v>
      </c>
      <c r="G5" s="18"/>
      <c r="H5" s="18"/>
      <c r="I5" s="18"/>
      <c r="J5" s="18"/>
      <c r="K5" s="18"/>
      <c r="L5" s="18"/>
      <c r="M5" s="18"/>
      <c r="N5" s="18"/>
      <c r="O5" s="18">
        <f t="shared" si="2"/>
        <v>15</v>
      </c>
    </row>
    <row r="6" ht="13.5" customHeight="1">
      <c r="A6" s="18"/>
      <c r="B6" s="18">
        <v>4.0</v>
      </c>
      <c r="C6" s="18" t="s">
        <v>162</v>
      </c>
      <c r="D6" s="18"/>
      <c r="E6" s="18">
        <v>19.0</v>
      </c>
      <c r="F6" s="18">
        <v>1.0</v>
      </c>
      <c r="G6" s="18"/>
      <c r="H6" s="18"/>
      <c r="I6" s="18"/>
      <c r="J6" s="18"/>
      <c r="K6" s="18"/>
      <c r="L6" s="18"/>
      <c r="M6" s="18"/>
      <c r="N6" s="18"/>
      <c r="O6" s="18">
        <f t="shared" si="2"/>
        <v>16.7</v>
      </c>
    </row>
    <row r="7" ht="13.5" customHeight="1">
      <c r="A7" s="18"/>
      <c r="B7" s="18">
        <v>5.0</v>
      </c>
      <c r="C7" s="18" t="s">
        <v>163</v>
      </c>
      <c r="D7" s="18"/>
      <c r="E7" s="18">
        <v>29.0</v>
      </c>
      <c r="F7" s="18">
        <v>3.0</v>
      </c>
      <c r="G7" s="18"/>
      <c r="H7" s="18"/>
      <c r="I7" s="18"/>
      <c r="J7" s="18"/>
      <c r="K7" s="18"/>
      <c r="L7" s="18"/>
      <c r="M7" s="18"/>
      <c r="N7" s="18"/>
      <c r="O7" s="18">
        <f t="shared" si="2"/>
        <v>26.3</v>
      </c>
    </row>
    <row r="8" ht="13.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 t="s">
        <v>85</v>
      </c>
      <c r="O8" s="18">
        <f>SUM(O3:O7)</f>
        <v>100.15</v>
      </c>
    </row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88"/>
    <col customWidth="1" min="2" max="2" width="10.0"/>
    <col customWidth="1" min="3" max="3" width="56.13"/>
    <col customWidth="1" min="4" max="5" width="10.0"/>
    <col customWidth="1" min="6" max="6" width="11.88"/>
    <col customWidth="1" min="7" max="14" width="10.0"/>
    <col customWidth="1" min="15" max="15" width="11.88"/>
    <col customWidth="1" min="16" max="26" width="10.0"/>
  </cols>
  <sheetData>
    <row r="1" ht="13.5" customHeight="1">
      <c r="A1" s="9" t="s">
        <v>111</v>
      </c>
      <c r="B1" s="9"/>
      <c r="C1" s="9" t="s">
        <v>64</v>
      </c>
      <c r="D1" s="10" t="s">
        <v>65</v>
      </c>
      <c r="E1" s="11" t="s">
        <v>66</v>
      </c>
      <c r="F1" s="11" t="s">
        <v>67</v>
      </c>
      <c r="G1" s="11" t="s">
        <v>68</v>
      </c>
      <c r="H1" s="11" t="s">
        <v>69</v>
      </c>
      <c r="I1" s="11" t="s">
        <v>70</v>
      </c>
      <c r="J1" s="12" t="s">
        <v>71</v>
      </c>
      <c r="K1" s="12" t="s">
        <v>72</v>
      </c>
      <c r="L1" s="12" t="s">
        <v>73</v>
      </c>
      <c r="M1" s="12" t="s">
        <v>74</v>
      </c>
      <c r="N1" s="12" t="s">
        <v>75</v>
      </c>
      <c r="O1" s="12" t="s">
        <v>76</v>
      </c>
    </row>
    <row r="2" ht="13.5" customHeight="1">
      <c r="A2" s="25" t="s">
        <v>44</v>
      </c>
      <c r="B2" s="5" t="s">
        <v>77</v>
      </c>
      <c r="C2" s="27" t="s">
        <v>45</v>
      </c>
      <c r="D2" s="14">
        <v>11.0</v>
      </c>
      <c r="E2" s="15">
        <f t="shared" ref="E2:I2" si="1">SUM(E3:E13)</f>
        <v>1</v>
      </c>
      <c r="F2" s="15">
        <f t="shared" si="1"/>
        <v>147</v>
      </c>
      <c r="G2" s="15">
        <f t="shared" si="1"/>
        <v>0</v>
      </c>
      <c r="H2" s="15">
        <f t="shared" si="1"/>
        <v>6</v>
      </c>
      <c r="I2" s="15">
        <f t="shared" si="1"/>
        <v>0</v>
      </c>
      <c r="J2" s="16">
        <v>0.5</v>
      </c>
      <c r="K2" s="16">
        <v>0.5</v>
      </c>
      <c r="L2" s="16"/>
      <c r="M2" s="16">
        <v>4.0</v>
      </c>
      <c r="N2" s="17"/>
      <c r="O2" s="18"/>
    </row>
    <row r="3" ht="13.5" customHeight="1">
      <c r="A3" s="18"/>
      <c r="B3" s="18">
        <v>1.0</v>
      </c>
      <c r="C3" s="18" t="s">
        <v>164</v>
      </c>
      <c r="D3" s="18"/>
      <c r="E3" s="18">
        <v>1.0</v>
      </c>
      <c r="F3" s="18">
        <v>12.0</v>
      </c>
      <c r="G3" s="18"/>
      <c r="H3" s="18">
        <v>1.0</v>
      </c>
      <c r="I3" s="18"/>
      <c r="J3" s="18"/>
      <c r="K3" s="18"/>
      <c r="L3" s="18"/>
      <c r="M3" s="18"/>
      <c r="N3" s="18"/>
      <c r="O3" s="18">
        <f t="shared" ref="O3:O13" si="2">E3*$J$2+F3*$K$2+G3*$L$2+H3*$M$2+I3*$N$2</f>
        <v>10.5</v>
      </c>
    </row>
    <row r="4" ht="13.5" customHeight="1">
      <c r="A4" s="18"/>
      <c r="B4" s="18">
        <v>2.0</v>
      </c>
      <c r="C4" s="18" t="s">
        <v>165</v>
      </c>
      <c r="D4" s="18"/>
      <c r="E4" s="18"/>
      <c r="F4" s="18">
        <v>14.0</v>
      </c>
      <c r="G4" s="18"/>
      <c r="H4" s="18">
        <v>1.0</v>
      </c>
      <c r="I4" s="18"/>
      <c r="J4" s="18"/>
      <c r="K4" s="18"/>
      <c r="L4" s="18"/>
      <c r="M4" s="18"/>
      <c r="N4" s="18"/>
      <c r="O4" s="18">
        <f t="shared" si="2"/>
        <v>11</v>
      </c>
    </row>
    <row r="5" ht="13.5" customHeight="1">
      <c r="A5" s="18"/>
      <c r="B5" s="18">
        <v>3.0</v>
      </c>
      <c r="C5" s="18" t="s">
        <v>166</v>
      </c>
      <c r="D5" s="18"/>
      <c r="E5" s="18"/>
      <c r="F5" s="18">
        <v>17.0</v>
      </c>
      <c r="G5" s="18"/>
      <c r="H5" s="18">
        <v>1.0</v>
      </c>
      <c r="I5" s="18"/>
      <c r="J5" s="18"/>
      <c r="K5" s="18"/>
      <c r="L5" s="18"/>
      <c r="M5" s="18"/>
      <c r="N5" s="18"/>
      <c r="O5" s="18">
        <f t="shared" si="2"/>
        <v>12.5</v>
      </c>
    </row>
    <row r="6" ht="13.5" customHeight="1">
      <c r="A6" s="18"/>
      <c r="B6" s="18">
        <v>4.0</v>
      </c>
      <c r="C6" s="18" t="s">
        <v>167</v>
      </c>
      <c r="D6" s="18"/>
      <c r="E6" s="18"/>
      <c r="F6" s="18">
        <v>19.0</v>
      </c>
      <c r="G6" s="18"/>
      <c r="H6" s="18">
        <v>1.0</v>
      </c>
      <c r="I6" s="18"/>
      <c r="J6" s="18"/>
      <c r="K6" s="18"/>
      <c r="L6" s="18"/>
      <c r="M6" s="18"/>
      <c r="N6" s="18"/>
      <c r="O6" s="18">
        <f t="shared" si="2"/>
        <v>13.5</v>
      </c>
    </row>
    <row r="7" ht="13.5" customHeight="1">
      <c r="A7" s="18"/>
      <c r="B7" s="18">
        <v>5.0</v>
      </c>
      <c r="C7" s="18" t="s">
        <v>168</v>
      </c>
      <c r="D7" s="18"/>
      <c r="E7" s="18"/>
      <c r="F7" s="18">
        <v>18.0</v>
      </c>
      <c r="G7" s="18"/>
      <c r="H7" s="18"/>
      <c r="I7" s="18"/>
      <c r="J7" s="18"/>
      <c r="K7" s="18"/>
      <c r="L7" s="18"/>
      <c r="M7" s="18"/>
      <c r="N7" s="18"/>
      <c r="O7" s="18">
        <f t="shared" si="2"/>
        <v>9</v>
      </c>
    </row>
    <row r="8" ht="13.5" customHeight="1">
      <c r="A8" s="18"/>
      <c r="B8" s="18">
        <v>6.0</v>
      </c>
      <c r="C8" s="18" t="s">
        <v>169</v>
      </c>
      <c r="D8" s="18"/>
      <c r="E8" s="18"/>
      <c r="F8" s="18">
        <v>16.0</v>
      </c>
      <c r="G8" s="18"/>
      <c r="H8" s="18">
        <v>1.0</v>
      </c>
      <c r="I8" s="18"/>
      <c r="J8" s="18"/>
      <c r="K8" s="18"/>
      <c r="L8" s="18"/>
      <c r="M8" s="18"/>
      <c r="N8" s="18"/>
      <c r="O8" s="18">
        <f t="shared" si="2"/>
        <v>12</v>
      </c>
    </row>
    <row r="9" ht="13.5" customHeight="1">
      <c r="A9" s="18"/>
      <c r="B9" s="18">
        <v>7.0</v>
      </c>
      <c r="C9" s="18" t="s">
        <v>170</v>
      </c>
      <c r="D9" s="18"/>
      <c r="E9" s="18"/>
      <c r="F9" s="18">
        <v>13.0</v>
      </c>
      <c r="G9" s="18"/>
      <c r="H9" s="18"/>
      <c r="I9" s="18"/>
      <c r="J9" s="18"/>
      <c r="K9" s="18"/>
      <c r="L9" s="18"/>
      <c r="M9" s="18"/>
      <c r="N9" s="18"/>
      <c r="O9" s="18">
        <f t="shared" si="2"/>
        <v>6.5</v>
      </c>
    </row>
    <row r="10" ht="13.5" customHeight="1">
      <c r="A10" s="18"/>
      <c r="B10" s="18">
        <v>8.0</v>
      </c>
      <c r="C10" s="18" t="s">
        <v>171</v>
      </c>
      <c r="D10" s="18"/>
      <c r="E10" s="18"/>
      <c r="F10" s="18">
        <v>6.0</v>
      </c>
      <c r="G10" s="18"/>
      <c r="H10" s="18"/>
      <c r="I10" s="18"/>
      <c r="J10" s="18"/>
      <c r="K10" s="18"/>
      <c r="L10" s="18"/>
      <c r="M10" s="18"/>
      <c r="N10" s="18"/>
      <c r="O10" s="18">
        <f t="shared" si="2"/>
        <v>3</v>
      </c>
    </row>
    <row r="11" ht="13.5" customHeight="1">
      <c r="A11" s="18"/>
      <c r="B11" s="18">
        <v>9.0</v>
      </c>
      <c r="C11" s="18" t="s">
        <v>172</v>
      </c>
      <c r="D11" s="18"/>
      <c r="E11" s="18"/>
      <c r="F11" s="18">
        <v>14.0</v>
      </c>
      <c r="G11" s="18"/>
      <c r="H11" s="18">
        <v>1.0</v>
      </c>
      <c r="I11" s="18"/>
      <c r="J11" s="18"/>
      <c r="K11" s="18"/>
      <c r="L11" s="18"/>
      <c r="M11" s="18"/>
      <c r="N11" s="18"/>
      <c r="O11" s="18">
        <f t="shared" si="2"/>
        <v>11</v>
      </c>
    </row>
    <row r="12" ht="13.5" customHeight="1">
      <c r="A12" s="18"/>
      <c r="B12" s="18">
        <v>10.0</v>
      </c>
      <c r="C12" s="18" t="s">
        <v>173</v>
      </c>
      <c r="D12" s="18"/>
      <c r="E12" s="18"/>
      <c r="F12" s="18">
        <v>5.0</v>
      </c>
      <c r="G12" s="18"/>
      <c r="H12" s="18"/>
      <c r="I12" s="18"/>
      <c r="J12" s="18"/>
      <c r="K12" s="18"/>
      <c r="L12" s="18"/>
      <c r="M12" s="18"/>
      <c r="N12" s="18"/>
      <c r="O12" s="18">
        <f t="shared" si="2"/>
        <v>2.5</v>
      </c>
    </row>
    <row r="13" ht="13.5" customHeight="1">
      <c r="A13" s="18"/>
      <c r="B13" s="18">
        <v>11.0</v>
      </c>
      <c r="C13" s="18" t="s">
        <v>174</v>
      </c>
      <c r="D13" s="18"/>
      <c r="E13" s="18"/>
      <c r="F13" s="18">
        <v>13.0</v>
      </c>
      <c r="G13" s="18"/>
      <c r="H13" s="18"/>
      <c r="I13" s="18"/>
      <c r="J13" s="18"/>
      <c r="K13" s="18"/>
      <c r="L13" s="18"/>
      <c r="M13" s="18"/>
      <c r="N13" s="18"/>
      <c r="O13" s="18">
        <f t="shared" si="2"/>
        <v>6.5</v>
      </c>
    </row>
    <row r="14" ht="13.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 t="s">
        <v>85</v>
      </c>
      <c r="O14" s="18">
        <f>SUM(O3:O13)</f>
        <v>98</v>
      </c>
    </row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63"/>
    <col customWidth="1" min="2" max="2" width="10.0"/>
    <col customWidth="1" min="3" max="3" width="49.13"/>
    <col customWidth="1" min="4" max="5" width="10.0"/>
    <col customWidth="1" min="6" max="6" width="12.13"/>
    <col customWidth="1" min="7" max="26" width="10.0"/>
  </cols>
  <sheetData>
    <row r="1" ht="13.5" customHeight="1">
      <c r="A1" s="9" t="s">
        <v>111</v>
      </c>
      <c r="B1" s="9"/>
      <c r="C1" s="9" t="s">
        <v>64</v>
      </c>
      <c r="D1" s="10" t="s">
        <v>65</v>
      </c>
      <c r="E1" s="11" t="s">
        <v>66</v>
      </c>
      <c r="F1" s="11" t="s">
        <v>67</v>
      </c>
      <c r="G1" s="11" t="s">
        <v>68</v>
      </c>
      <c r="H1" s="11" t="s">
        <v>69</v>
      </c>
      <c r="I1" s="11" t="s">
        <v>70</v>
      </c>
      <c r="J1" s="12" t="s">
        <v>71</v>
      </c>
      <c r="K1" s="12" t="s">
        <v>72</v>
      </c>
      <c r="L1" s="12" t="s">
        <v>73</v>
      </c>
      <c r="M1" s="12" t="s">
        <v>74</v>
      </c>
      <c r="N1" s="12" t="s">
        <v>75</v>
      </c>
      <c r="O1" s="12" t="s">
        <v>76</v>
      </c>
    </row>
    <row r="2" ht="13.5" customHeight="1">
      <c r="A2" s="25" t="s">
        <v>42</v>
      </c>
      <c r="B2" s="5" t="s">
        <v>77</v>
      </c>
      <c r="C2" s="27" t="s">
        <v>43</v>
      </c>
      <c r="D2" s="14">
        <v>11.0</v>
      </c>
      <c r="E2" s="15">
        <f t="shared" ref="E2:I2" si="1">SUM(E3:E13)</f>
        <v>0</v>
      </c>
      <c r="F2" s="15">
        <f t="shared" si="1"/>
        <v>94</v>
      </c>
      <c r="G2" s="15">
        <f t="shared" si="1"/>
        <v>0</v>
      </c>
      <c r="H2" s="15">
        <f t="shared" si="1"/>
        <v>9</v>
      </c>
      <c r="I2" s="15">
        <f t="shared" si="1"/>
        <v>0</v>
      </c>
      <c r="J2" s="16">
        <v>0.3</v>
      </c>
      <c r="K2" s="16">
        <v>0.5</v>
      </c>
      <c r="L2" s="16"/>
      <c r="M2" s="16">
        <v>6.0</v>
      </c>
      <c r="N2" s="17"/>
      <c r="O2" s="18"/>
    </row>
    <row r="3" ht="13.5" customHeight="1">
      <c r="A3" s="18"/>
      <c r="B3" s="18">
        <v>1.0</v>
      </c>
      <c r="C3" s="18" t="s">
        <v>175</v>
      </c>
      <c r="D3" s="18"/>
      <c r="E3" s="18"/>
      <c r="F3" s="18">
        <v>12.0</v>
      </c>
      <c r="G3" s="18"/>
      <c r="H3" s="18">
        <v>1.0</v>
      </c>
      <c r="I3" s="18"/>
      <c r="J3" s="18"/>
      <c r="K3" s="18"/>
      <c r="L3" s="18"/>
      <c r="M3" s="18"/>
      <c r="N3" s="18"/>
      <c r="O3" s="18">
        <f t="shared" ref="O3:O13" si="2">E3*$J$2+F3*$K$2+G3*$L$2+H3*$M$2+I3*$N$2</f>
        <v>12</v>
      </c>
    </row>
    <row r="4" ht="13.5" customHeight="1">
      <c r="A4" s="18"/>
      <c r="B4" s="18">
        <v>2.0</v>
      </c>
      <c r="C4" s="18" t="s">
        <v>169</v>
      </c>
      <c r="D4" s="18"/>
      <c r="E4" s="18"/>
      <c r="F4" s="18">
        <v>15.0</v>
      </c>
      <c r="G4" s="18"/>
      <c r="H4" s="18">
        <v>1.0</v>
      </c>
      <c r="I4" s="18"/>
      <c r="J4" s="18"/>
      <c r="K4" s="18"/>
      <c r="L4" s="18"/>
      <c r="M4" s="18"/>
      <c r="N4" s="18"/>
      <c r="O4" s="18">
        <f t="shared" si="2"/>
        <v>13.5</v>
      </c>
    </row>
    <row r="5" ht="13.5" customHeight="1">
      <c r="A5" s="18"/>
      <c r="B5" s="18">
        <v>3.0</v>
      </c>
      <c r="C5" s="18" t="s">
        <v>176</v>
      </c>
      <c r="D5" s="18"/>
      <c r="E5" s="18"/>
      <c r="F5" s="18">
        <v>9.0</v>
      </c>
      <c r="G5" s="18"/>
      <c r="H5" s="18">
        <v>1.0</v>
      </c>
      <c r="I5" s="18"/>
      <c r="J5" s="18"/>
      <c r="K5" s="18"/>
      <c r="L5" s="18"/>
      <c r="M5" s="18"/>
      <c r="N5" s="18"/>
      <c r="O5" s="18">
        <f t="shared" si="2"/>
        <v>10.5</v>
      </c>
    </row>
    <row r="6" ht="13.5" customHeight="1">
      <c r="A6" s="18"/>
      <c r="B6" s="18">
        <v>4.0</v>
      </c>
      <c r="C6" s="18" t="s">
        <v>177</v>
      </c>
      <c r="D6" s="18"/>
      <c r="E6" s="18"/>
      <c r="F6" s="18">
        <v>6.0</v>
      </c>
      <c r="G6" s="18"/>
      <c r="H6" s="18">
        <v>1.0</v>
      </c>
      <c r="I6" s="18"/>
      <c r="J6" s="18"/>
      <c r="K6" s="18"/>
      <c r="L6" s="18"/>
      <c r="M6" s="18"/>
      <c r="N6" s="18"/>
      <c r="O6" s="18">
        <f t="shared" si="2"/>
        <v>9</v>
      </c>
    </row>
    <row r="7" ht="13.5" customHeight="1">
      <c r="A7" s="18"/>
      <c r="B7" s="18">
        <v>5.0</v>
      </c>
      <c r="C7" s="18" t="s">
        <v>178</v>
      </c>
      <c r="D7" s="18"/>
      <c r="E7" s="18"/>
      <c r="F7" s="18">
        <v>5.0</v>
      </c>
      <c r="G7" s="18"/>
      <c r="H7" s="18"/>
      <c r="I7" s="18"/>
      <c r="J7" s="18"/>
      <c r="K7" s="18"/>
      <c r="L7" s="18"/>
      <c r="M7" s="18"/>
      <c r="N7" s="18"/>
      <c r="O7" s="18">
        <f t="shared" si="2"/>
        <v>2.5</v>
      </c>
    </row>
    <row r="8" ht="13.5" customHeight="1">
      <c r="A8" s="18"/>
      <c r="B8" s="18">
        <v>6.0</v>
      </c>
      <c r="C8" s="18" t="s">
        <v>179</v>
      </c>
      <c r="D8" s="18"/>
      <c r="E8" s="18"/>
      <c r="F8" s="18">
        <v>5.0</v>
      </c>
      <c r="G8" s="18"/>
      <c r="H8" s="18">
        <v>1.0</v>
      </c>
      <c r="I8" s="18"/>
      <c r="J8" s="18"/>
      <c r="K8" s="18"/>
      <c r="L8" s="18"/>
      <c r="M8" s="18"/>
      <c r="N8" s="18"/>
      <c r="O8" s="18">
        <f t="shared" si="2"/>
        <v>8.5</v>
      </c>
    </row>
    <row r="9" ht="13.5" customHeight="1">
      <c r="A9" s="18"/>
      <c r="B9" s="18">
        <v>7.0</v>
      </c>
      <c r="C9" s="18" t="s">
        <v>180</v>
      </c>
      <c r="D9" s="18"/>
      <c r="E9" s="18"/>
      <c r="F9" s="18">
        <v>9.0</v>
      </c>
      <c r="G9" s="18"/>
      <c r="H9" s="18">
        <v>1.0</v>
      </c>
      <c r="I9" s="18"/>
      <c r="J9" s="18"/>
      <c r="K9" s="18"/>
      <c r="L9" s="18"/>
      <c r="M9" s="18"/>
      <c r="N9" s="18"/>
      <c r="O9" s="18">
        <f t="shared" si="2"/>
        <v>10.5</v>
      </c>
    </row>
    <row r="10" ht="13.5" customHeight="1">
      <c r="A10" s="18"/>
      <c r="B10" s="18">
        <v>8.0</v>
      </c>
      <c r="C10" s="18" t="s">
        <v>181</v>
      </c>
      <c r="D10" s="18"/>
      <c r="E10" s="18"/>
      <c r="F10" s="18">
        <v>8.0</v>
      </c>
      <c r="G10" s="18"/>
      <c r="H10" s="18">
        <v>1.0</v>
      </c>
      <c r="I10" s="18"/>
      <c r="J10" s="18"/>
      <c r="K10" s="18"/>
      <c r="L10" s="18"/>
      <c r="M10" s="18"/>
      <c r="N10" s="18"/>
      <c r="O10" s="18">
        <f t="shared" si="2"/>
        <v>10</v>
      </c>
    </row>
    <row r="11" ht="13.5" customHeight="1">
      <c r="A11" s="18"/>
      <c r="B11" s="18">
        <v>9.0</v>
      </c>
      <c r="C11" s="18" t="s">
        <v>182</v>
      </c>
      <c r="D11" s="18"/>
      <c r="E11" s="18"/>
      <c r="F11" s="18">
        <v>9.0</v>
      </c>
      <c r="G11" s="18"/>
      <c r="H11" s="18">
        <v>1.0</v>
      </c>
      <c r="I11" s="18"/>
      <c r="J11" s="18"/>
      <c r="K11" s="18"/>
      <c r="L11" s="18"/>
      <c r="M11" s="18"/>
      <c r="N11" s="18"/>
      <c r="O11" s="18">
        <f t="shared" si="2"/>
        <v>10.5</v>
      </c>
    </row>
    <row r="12" ht="13.5" customHeight="1">
      <c r="A12" s="18"/>
      <c r="B12" s="18">
        <v>10.0</v>
      </c>
      <c r="C12" s="18" t="s">
        <v>183</v>
      </c>
      <c r="D12" s="18"/>
      <c r="E12" s="18"/>
      <c r="F12" s="18">
        <v>10.0</v>
      </c>
      <c r="G12" s="18"/>
      <c r="H12" s="18">
        <v>1.0</v>
      </c>
      <c r="I12" s="18"/>
      <c r="J12" s="18"/>
      <c r="K12" s="18"/>
      <c r="L12" s="18"/>
      <c r="M12" s="18"/>
      <c r="N12" s="18"/>
      <c r="O12" s="18">
        <f t="shared" si="2"/>
        <v>11</v>
      </c>
    </row>
    <row r="13" ht="13.5" customHeight="1">
      <c r="A13" s="18"/>
      <c r="B13" s="18">
        <v>11.0</v>
      </c>
      <c r="C13" s="18" t="s">
        <v>184</v>
      </c>
      <c r="D13" s="18"/>
      <c r="E13" s="18"/>
      <c r="F13" s="18">
        <v>6.0</v>
      </c>
      <c r="G13" s="18"/>
      <c r="H13" s="18"/>
      <c r="I13" s="18"/>
      <c r="J13" s="18"/>
      <c r="K13" s="18"/>
      <c r="L13" s="18"/>
      <c r="M13" s="18"/>
      <c r="N13" s="18"/>
      <c r="O13" s="18">
        <f t="shared" si="2"/>
        <v>3</v>
      </c>
    </row>
    <row r="14" ht="13.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 t="s">
        <v>85</v>
      </c>
      <c r="O14" s="18">
        <f>SUM(O3:O13)</f>
        <v>101</v>
      </c>
    </row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0"/>
    <col customWidth="1" min="2" max="2" width="10.0"/>
    <col customWidth="1" min="3" max="3" width="50.88"/>
    <col customWidth="1" min="4" max="26" width="10.0"/>
  </cols>
  <sheetData>
    <row r="1" ht="13.5" customHeight="1">
      <c r="A1" s="9" t="s">
        <v>111</v>
      </c>
      <c r="B1" s="9"/>
      <c r="C1" s="9" t="s">
        <v>64</v>
      </c>
      <c r="D1" s="10" t="s">
        <v>65</v>
      </c>
      <c r="E1" s="11" t="s">
        <v>66</v>
      </c>
      <c r="F1" s="11" t="s">
        <v>67</v>
      </c>
      <c r="G1" s="11" t="s">
        <v>68</v>
      </c>
      <c r="H1" s="11" t="s">
        <v>69</v>
      </c>
      <c r="I1" s="11" t="s">
        <v>70</v>
      </c>
      <c r="J1" s="12" t="s">
        <v>71</v>
      </c>
      <c r="K1" s="12" t="s">
        <v>72</v>
      </c>
      <c r="L1" s="12" t="s">
        <v>73</v>
      </c>
      <c r="M1" s="12" t="s">
        <v>74</v>
      </c>
      <c r="N1" s="12" t="s">
        <v>75</v>
      </c>
      <c r="O1" s="12" t="s">
        <v>76</v>
      </c>
    </row>
    <row r="2" ht="13.5" customHeight="1">
      <c r="A2" s="25" t="s">
        <v>38</v>
      </c>
      <c r="B2" s="5" t="s">
        <v>77</v>
      </c>
      <c r="C2" s="27" t="s">
        <v>39</v>
      </c>
      <c r="D2" s="14">
        <v>7.0</v>
      </c>
      <c r="E2" s="15">
        <f t="shared" ref="E2:I2" si="1">SUM(E3:E9)</f>
        <v>93</v>
      </c>
      <c r="F2" s="15">
        <f t="shared" si="1"/>
        <v>57</v>
      </c>
      <c r="G2" s="15">
        <f t="shared" si="1"/>
        <v>0</v>
      </c>
      <c r="H2" s="15">
        <f t="shared" si="1"/>
        <v>0</v>
      </c>
      <c r="I2" s="15">
        <f t="shared" si="1"/>
        <v>0</v>
      </c>
      <c r="J2" s="16">
        <v>0.7</v>
      </c>
      <c r="K2" s="16">
        <v>0.6</v>
      </c>
      <c r="L2" s="16"/>
      <c r="M2" s="16">
        <v>6.0</v>
      </c>
      <c r="N2" s="17"/>
      <c r="O2" s="18"/>
    </row>
    <row r="3" ht="13.5" customHeight="1">
      <c r="A3" s="18"/>
      <c r="B3" s="18">
        <v>1.0</v>
      </c>
      <c r="C3" s="18" t="s">
        <v>185</v>
      </c>
      <c r="D3" s="18"/>
      <c r="E3" s="18">
        <v>7.0</v>
      </c>
      <c r="F3" s="18">
        <v>9.0</v>
      </c>
      <c r="G3" s="18"/>
      <c r="H3" s="18"/>
      <c r="I3" s="18"/>
      <c r="J3" s="18"/>
      <c r="K3" s="18"/>
      <c r="L3" s="18"/>
      <c r="M3" s="18"/>
      <c r="N3" s="18"/>
      <c r="O3" s="18">
        <f t="shared" ref="O3:O9" si="2">E3*$J$2+F3*$K$2+G3*$L$2+H3*$M$2+I3*$N$2</f>
        <v>10.3</v>
      </c>
    </row>
    <row r="4" ht="13.5" customHeight="1">
      <c r="A4" s="18"/>
      <c r="B4" s="18">
        <v>2.0</v>
      </c>
      <c r="C4" s="18" t="s">
        <v>186</v>
      </c>
      <c r="D4" s="18"/>
      <c r="E4" s="18">
        <v>11.0</v>
      </c>
      <c r="F4" s="18">
        <v>9.0</v>
      </c>
      <c r="G4" s="18"/>
      <c r="H4" s="18"/>
      <c r="I4" s="18"/>
      <c r="J4" s="18"/>
      <c r="K4" s="18"/>
      <c r="L4" s="18"/>
      <c r="M4" s="18"/>
      <c r="N4" s="18"/>
      <c r="O4" s="18">
        <f t="shared" si="2"/>
        <v>13.1</v>
      </c>
    </row>
    <row r="5" ht="13.5" customHeight="1">
      <c r="A5" s="18"/>
      <c r="B5" s="18">
        <v>3.0</v>
      </c>
      <c r="C5" s="18" t="s">
        <v>187</v>
      </c>
      <c r="D5" s="18"/>
      <c r="E5" s="18">
        <v>12.0</v>
      </c>
      <c r="F5" s="18">
        <v>12.0</v>
      </c>
      <c r="G5" s="18"/>
      <c r="H5" s="18"/>
      <c r="I5" s="18"/>
      <c r="J5" s="18"/>
      <c r="K5" s="18"/>
      <c r="L5" s="18"/>
      <c r="M5" s="18"/>
      <c r="N5" s="18"/>
      <c r="O5" s="18">
        <f t="shared" si="2"/>
        <v>15.6</v>
      </c>
    </row>
    <row r="6" ht="13.5" customHeight="1">
      <c r="A6" s="18"/>
      <c r="B6" s="18">
        <v>4.0</v>
      </c>
      <c r="C6" s="18" t="s">
        <v>188</v>
      </c>
      <c r="D6" s="18"/>
      <c r="E6" s="18">
        <v>22.0</v>
      </c>
      <c r="F6" s="18">
        <v>3.0</v>
      </c>
      <c r="G6" s="18"/>
      <c r="H6" s="18"/>
      <c r="I6" s="18"/>
      <c r="J6" s="18"/>
      <c r="K6" s="18"/>
      <c r="L6" s="18"/>
      <c r="M6" s="18"/>
      <c r="N6" s="18"/>
      <c r="O6" s="18">
        <f t="shared" si="2"/>
        <v>17.2</v>
      </c>
    </row>
    <row r="7" ht="13.5" customHeight="1">
      <c r="A7" s="18"/>
      <c r="B7" s="18">
        <v>5.0</v>
      </c>
      <c r="C7" s="18" t="s">
        <v>189</v>
      </c>
      <c r="D7" s="18"/>
      <c r="E7" s="18">
        <v>13.0</v>
      </c>
      <c r="F7" s="18">
        <v>15.0</v>
      </c>
      <c r="G7" s="18"/>
      <c r="H7" s="18"/>
      <c r="I7" s="18"/>
      <c r="J7" s="18"/>
      <c r="K7" s="18"/>
      <c r="L7" s="18"/>
      <c r="M7" s="18"/>
      <c r="N7" s="18"/>
      <c r="O7" s="18">
        <f t="shared" si="2"/>
        <v>18.1</v>
      </c>
    </row>
    <row r="8" ht="13.5" customHeight="1">
      <c r="A8" s="18"/>
      <c r="B8" s="18">
        <v>6.0</v>
      </c>
      <c r="C8" s="18" t="s">
        <v>190</v>
      </c>
      <c r="D8" s="18"/>
      <c r="E8" s="18">
        <v>13.0</v>
      </c>
      <c r="F8" s="18">
        <v>1.0</v>
      </c>
      <c r="G8" s="18"/>
      <c r="H8" s="18"/>
      <c r="I8" s="18"/>
      <c r="J8" s="18"/>
      <c r="K8" s="18"/>
      <c r="L8" s="18"/>
      <c r="M8" s="18"/>
      <c r="N8" s="18"/>
      <c r="O8" s="18">
        <f t="shared" si="2"/>
        <v>9.7</v>
      </c>
    </row>
    <row r="9" ht="13.5" customHeight="1">
      <c r="A9" s="18"/>
      <c r="B9" s="18">
        <v>7.0</v>
      </c>
      <c r="C9" s="18" t="s">
        <v>191</v>
      </c>
      <c r="D9" s="18"/>
      <c r="E9" s="18">
        <v>15.0</v>
      </c>
      <c r="F9" s="18">
        <v>8.0</v>
      </c>
      <c r="G9" s="18"/>
      <c r="H9" s="18"/>
      <c r="I9" s="18"/>
      <c r="J9" s="18"/>
      <c r="K9" s="18"/>
      <c r="L9" s="18"/>
      <c r="M9" s="18"/>
      <c r="N9" s="18"/>
      <c r="O9" s="18">
        <f t="shared" si="2"/>
        <v>15.3</v>
      </c>
    </row>
    <row r="10" ht="13.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 t="s">
        <v>85</v>
      </c>
      <c r="O10" s="18">
        <f>SUM(O3:O9)</f>
        <v>99.3</v>
      </c>
    </row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38"/>
    <col customWidth="1" min="2" max="2" width="10.0"/>
    <col customWidth="1" min="3" max="3" width="51.13"/>
    <col customWidth="1" min="4" max="5" width="10.0"/>
    <col customWidth="1" min="6" max="6" width="12.13"/>
    <col customWidth="1" min="7" max="14" width="10.0"/>
    <col customWidth="1" min="15" max="15" width="11.13"/>
    <col customWidth="1" min="16" max="26" width="10.0"/>
  </cols>
  <sheetData>
    <row r="1" ht="13.5" customHeight="1">
      <c r="A1" s="9" t="s">
        <v>111</v>
      </c>
      <c r="B1" s="9"/>
      <c r="C1" s="9" t="s">
        <v>64</v>
      </c>
      <c r="D1" s="10" t="s">
        <v>65</v>
      </c>
      <c r="E1" s="11" t="s">
        <v>66</v>
      </c>
      <c r="F1" s="11" t="s">
        <v>67</v>
      </c>
      <c r="G1" s="11" t="s">
        <v>68</v>
      </c>
      <c r="H1" s="11" t="s">
        <v>69</v>
      </c>
      <c r="I1" s="11" t="s">
        <v>70</v>
      </c>
      <c r="J1" s="12" t="s">
        <v>71</v>
      </c>
      <c r="K1" s="12" t="s">
        <v>72</v>
      </c>
      <c r="L1" s="12" t="s">
        <v>73</v>
      </c>
      <c r="M1" s="12" t="s">
        <v>74</v>
      </c>
      <c r="N1" s="12" t="s">
        <v>75</v>
      </c>
      <c r="O1" s="12" t="s">
        <v>76</v>
      </c>
    </row>
    <row r="2" ht="13.5" customHeight="1">
      <c r="A2" s="25" t="s">
        <v>40</v>
      </c>
      <c r="B2" s="5" t="s">
        <v>77</v>
      </c>
      <c r="C2" s="27" t="s">
        <v>41</v>
      </c>
      <c r="D2" s="14">
        <v>9.0</v>
      </c>
      <c r="E2" s="15">
        <f t="shared" ref="E2:I2" si="1">SUM(E3:E11)</f>
        <v>5</v>
      </c>
      <c r="F2" s="15">
        <f t="shared" si="1"/>
        <v>188</v>
      </c>
      <c r="G2" s="15">
        <f t="shared" si="1"/>
        <v>0</v>
      </c>
      <c r="H2" s="15">
        <f t="shared" si="1"/>
        <v>5</v>
      </c>
      <c r="I2" s="15">
        <f t="shared" si="1"/>
        <v>0</v>
      </c>
      <c r="J2" s="16">
        <v>0.3</v>
      </c>
      <c r="K2" s="16">
        <v>0.4</v>
      </c>
      <c r="L2" s="16"/>
      <c r="M2" s="16">
        <v>5.0</v>
      </c>
      <c r="N2" s="17"/>
      <c r="O2" s="18"/>
    </row>
    <row r="3" ht="13.5" customHeight="1">
      <c r="A3" s="18"/>
      <c r="B3" s="18">
        <v>1.0</v>
      </c>
      <c r="C3" s="18" t="s">
        <v>192</v>
      </c>
      <c r="D3" s="18"/>
      <c r="E3" s="18"/>
      <c r="F3" s="18">
        <v>15.0</v>
      </c>
      <c r="G3" s="18"/>
      <c r="H3" s="18"/>
      <c r="I3" s="18"/>
      <c r="J3" s="18"/>
      <c r="K3" s="18"/>
      <c r="L3" s="18"/>
      <c r="M3" s="18"/>
      <c r="N3" s="18"/>
      <c r="O3" s="18">
        <f t="shared" ref="O3:O11" si="2">E3*$J$2+F3*$K$2+G3*$L$2+H3*$M$2+I3*$N$2</f>
        <v>6</v>
      </c>
    </row>
    <row r="4" ht="13.5" customHeight="1">
      <c r="A4" s="18"/>
      <c r="B4" s="18">
        <v>2.0</v>
      </c>
      <c r="C4" s="18" t="s">
        <v>193</v>
      </c>
      <c r="D4" s="18"/>
      <c r="E4" s="18">
        <v>3.0</v>
      </c>
      <c r="F4" s="18">
        <v>26.0</v>
      </c>
      <c r="G4" s="18"/>
      <c r="H4" s="18"/>
      <c r="I4" s="18"/>
      <c r="J4" s="18"/>
      <c r="K4" s="18"/>
      <c r="L4" s="18"/>
      <c r="M4" s="18"/>
      <c r="N4" s="18"/>
      <c r="O4" s="18">
        <f t="shared" si="2"/>
        <v>11.3</v>
      </c>
    </row>
    <row r="5" ht="13.5" customHeight="1">
      <c r="A5" s="18"/>
      <c r="B5" s="18">
        <v>3.0</v>
      </c>
      <c r="C5" s="18" t="s">
        <v>194</v>
      </c>
      <c r="D5" s="18"/>
      <c r="E5" s="18"/>
      <c r="F5" s="18">
        <v>11.0</v>
      </c>
      <c r="G5" s="18"/>
      <c r="H5" s="18"/>
      <c r="I5" s="18"/>
      <c r="J5" s="18"/>
      <c r="K5" s="18"/>
      <c r="L5" s="18"/>
      <c r="M5" s="18"/>
      <c r="N5" s="18"/>
      <c r="O5" s="18">
        <f t="shared" si="2"/>
        <v>4.4</v>
      </c>
    </row>
    <row r="6" ht="13.5" customHeight="1">
      <c r="A6" s="18"/>
      <c r="B6" s="18">
        <v>4.0</v>
      </c>
      <c r="C6" s="18" t="s">
        <v>195</v>
      </c>
      <c r="D6" s="18"/>
      <c r="E6" s="18">
        <v>2.0</v>
      </c>
      <c r="F6" s="18">
        <v>19.0</v>
      </c>
      <c r="G6" s="18"/>
      <c r="H6" s="18">
        <v>1.0</v>
      </c>
      <c r="I6" s="18"/>
      <c r="J6" s="18"/>
      <c r="K6" s="18"/>
      <c r="L6" s="18"/>
      <c r="M6" s="18"/>
      <c r="N6" s="18"/>
      <c r="O6" s="18">
        <f t="shared" si="2"/>
        <v>13.2</v>
      </c>
    </row>
    <row r="7" ht="13.5" customHeight="1">
      <c r="A7" s="18"/>
      <c r="B7" s="18">
        <v>5.0</v>
      </c>
      <c r="C7" s="18" t="s">
        <v>196</v>
      </c>
      <c r="D7" s="18"/>
      <c r="E7" s="18"/>
      <c r="F7" s="18">
        <v>21.0</v>
      </c>
      <c r="G7" s="18"/>
      <c r="H7" s="18">
        <v>1.0</v>
      </c>
      <c r="I7" s="18"/>
      <c r="J7" s="18"/>
      <c r="K7" s="18"/>
      <c r="L7" s="18"/>
      <c r="M7" s="18"/>
      <c r="N7" s="18"/>
      <c r="O7" s="18">
        <f t="shared" si="2"/>
        <v>13.4</v>
      </c>
    </row>
    <row r="8" ht="13.5" customHeight="1">
      <c r="A8" s="18"/>
      <c r="B8" s="18">
        <v>6.0</v>
      </c>
      <c r="C8" s="18" t="s">
        <v>197</v>
      </c>
      <c r="D8" s="18"/>
      <c r="E8" s="18"/>
      <c r="F8" s="18">
        <v>22.0</v>
      </c>
      <c r="G8" s="18"/>
      <c r="H8" s="18">
        <v>1.0</v>
      </c>
      <c r="I8" s="18"/>
      <c r="J8" s="18"/>
      <c r="K8" s="18"/>
      <c r="L8" s="18"/>
      <c r="M8" s="18"/>
      <c r="N8" s="18"/>
      <c r="O8" s="18">
        <f t="shared" si="2"/>
        <v>13.8</v>
      </c>
    </row>
    <row r="9" ht="13.5" customHeight="1">
      <c r="A9" s="18"/>
      <c r="B9" s="18">
        <v>7.0</v>
      </c>
      <c r="C9" s="18" t="s">
        <v>198</v>
      </c>
      <c r="D9" s="18"/>
      <c r="E9" s="18"/>
      <c r="F9" s="18">
        <v>21.0</v>
      </c>
      <c r="G9" s="18"/>
      <c r="H9" s="18">
        <v>1.0</v>
      </c>
      <c r="I9" s="18"/>
      <c r="J9" s="18"/>
      <c r="K9" s="18"/>
      <c r="L9" s="18"/>
      <c r="M9" s="18"/>
      <c r="N9" s="18"/>
      <c r="O9" s="18">
        <f t="shared" si="2"/>
        <v>13.4</v>
      </c>
    </row>
    <row r="10" ht="13.5" customHeight="1">
      <c r="A10" s="18"/>
      <c r="B10" s="18">
        <v>8.0</v>
      </c>
      <c r="C10" s="18" t="s">
        <v>199</v>
      </c>
      <c r="D10" s="18"/>
      <c r="E10" s="18"/>
      <c r="F10" s="18">
        <v>41.0</v>
      </c>
      <c r="G10" s="18"/>
      <c r="H10" s="18">
        <v>1.0</v>
      </c>
      <c r="I10" s="18"/>
      <c r="J10" s="18"/>
      <c r="K10" s="18"/>
      <c r="L10" s="18"/>
      <c r="M10" s="18"/>
      <c r="N10" s="18"/>
      <c r="O10" s="18">
        <f t="shared" si="2"/>
        <v>21.4</v>
      </c>
    </row>
    <row r="11" ht="13.5" customHeight="1">
      <c r="A11" s="18"/>
      <c r="B11" s="18">
        <v>9.0</v>
      </c>
      <c r="C11" s="18" t="s">
        <v>200</v>
      </c>
      <c r="D11" s="18"/>
      <c r="E11" s="18"/>
      <c r="F11" s="18">
        <v>12.0</v>
      </c>
      <c r="G11" s="18"/>
      <c r="H11" s="18"/>
      <c r="I11" s="18"/>
      <c r="J11" s="18"/>
      <c r="K11" s="18"/>
      <c r="L11" s="18"/>
      <c r="M11" s="18"/>
      <c r="N11" s="18"/>
      <c r="O11" s="18">
        <f t="shared" si="2"/>
        <v>4.8</v>
      </c>
    </row>
    <row r="12" ht="13.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 t="s">
        <v>85</v>
      </c>
      <c r="O12" s="18">
        <f>SUM(O3:O11)</f>
        <v>101.7</v>
      </c>
    </row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13"/>
    <col customWidth="1" min="2" max="2" width="10.0"/>
    <col customWidth="1" min="3" max="3" width="50.88"/>
    <col customWidth="1" min="4" max="5" width="10.0"/>
    <col customWidth="1" min="6" max="6" width="11.88"/>
    <col customWidth="1" min="7" max="14" width="10.0"/>
    <col customWidth="1" min="15" max="15" width="10.13"/>
    <col customWidth="1" min="16" max="26" width="10.0"/>
  </cols>
  <sheetData>
    <row r="1" ht="13.5" customHeight="1">
      <c r="A1" s="9" t="s">
        <v>111</v>
      </c>
      <c r="B1" s="9"/>
      <c r="C1" s="9" t="s">
        <v>64</v>
      </c>
      <c r="D1" s="10" t="s">
        <v>65</v>
      </c>
      <c r="E1" s="11" t="s">
        <v>66</v>
      </c>
      <c r="F1" s="11" t="s">
        <v>67</v>
      </c>
      <c r="G1" s="11" t="s">
        <v>68</v>
      </c>
      <c r="H1" s="11" t="s">
        <v>69</v>
      </c>
      <c r="I1" s="11" t="s">
        <v>70</v>
      </c>
      <c r="J1" s="12" t="s">
        <v>71</v>
      </c>
      <c r="K1" s="12" t="s">
        <v>72</v>
      </c>
      <c r="L1" s="12" t="s">
        <v>73</v>
      </c>
      <c r="M1" s="12" t="s">
        <v>74</v>
      </c>
      <c r="N1" s="12" t="s">
        <v>75</v>
      </c>
      <c r="O1" s="12" t="s">
        <v>76</v>
      </c>
    </row>
    <row r="2" ht="13.5" customHeight="1">
      <c r="A2" s="25" t="s">
        <v>36</v>
      </c>
      <c r="B2" s="5" t="s">
        <v>77</v>
      </c>
      <c r="C2" s="27" t="s">
        <v>37</v>
      </c>
      <c r="D2" s="14">
        <v>9.0</v>
      </c>
      <c r="E2" s="15">
        <f t="shared" ref="E2:I2" si="1">SUM(E3:E17)</f>
        <v>1</v>
      </c>
      <c r="F2" s="15">
        <f t="shared" si="1"/>
        <v>186</v>
      </c>
      <c r="G2" s="15">
        <f t="shared" si="1"/>
        <v>0</v>
      </c>
      <c r="H2" s="15">
        <f t="shared" si="1"/>
        <v>10</v>
      </c>
      <c r="I2" s="15">
        <f t="shared" si="1"/>
        <v>0</v>
      </c>
      <c r="J2" s="16">
        <v>0.5</v>
      </c>
      <c r="K2" s="16">
        <v>0.55</v>
      </c>
      <c r="L2" s="16"/>
      <c r="M2" s="16">
        <v>6.5</v>
      </c>
      <c r="N2" s="17"/>
      <c r="O2" s="18"/>
    </row>
    <row r="3" ht="13.5" customHeight="1">
      <c r="A3" s="18"/>
      <c r="B3" s="18">
        <v>1.0</v>
      </c>
      <c r="C3" s="18" t="s">
        <v>201</v>
      </c>
      <c r="D3" s="18"/>
      <c r="E3" s="18"/>
      <c r="F3" s="18">
        <v>20.0</v>
      </c>
      <c r="G3" s="18"/>
      <c r="H3" s="18"/>
      <c r="I3" s="18"/>
      <c r="J3" s="18"/>
      <c r="K3" s="18"/>
      <c r="L3" s="18"/>
      <c r="M3" s="18"/>
      <c r="N3" s="18"/>
      <c r="O3" s="18">
        <f t="shared" ref="O3:O5" si="2">E3*$J$2+F3*$K$2+G3*$L$2+H3*$M$2+I3*$N$2</f>
        <v>11</v>
      </c>
    </row>
    <row r="4" ht="13.5" customHeight="1">
      <c r="A4" s="18"/>
      <c r="B4" s="18">
        <v>2.0</v>
      </c>
      <c r="C4" s="18" t="s">
        <v>202</v>
      </c>
      <c r="D4" s="18"/>
      <c r="E4" s="18"/>
      <c r="F4" s="18">
        <v>17.0</v>
      </c>
      <c r="G4" s="18"/>
      <c r="H4" s="18"/>
      <c r="I4" s="18"/>
      <c r="J4" s="18"/>
      <c r="K4" s="18"/>
      <c r="L4" s="18"/>
      <c r="M4" s="18"/>
      <c r="N4" s="18"/>
      <c r="O4" s="18">
        <f t="shared" si="2"/>
        <v>9.35</v>
      </c>
    </row>
    <row r="5" ht="13.5" customHeight="1">
      <c r="A5" s="18"/>
      <c r="B5" s="18">
        <v>3.0</v>
      </c>
      <c r="C5" s="18" t="s">
        <v>203</v>
      </c>
      <c r="D5" s="18"/>
      <c r="E5" s="18"/>
      <c r="F5" s="18">
        <v>13.0</v>
      </c>
      <c r="G5" s="18"/>
      <c r="H5" s="18">
        <v>1.0</v>
      </c>
      <c r="I5" s="18"/>
      <c r="J5" s="18"/>
      <c r="K5" s="18"/>
      <c r="L5" s="18"/>
      <c r="M5" s="18"/>
      <c r="N5" s="18"/>
      <c r="O5" s="18">
        <f t="shared" si="2"/>
        <v>13.65</v>
      </c>
    </row>
    <row r="6" ht="13.5" customHeight="1">
      <c r="A6" s="18"/>
      <c r="B6" s="18">
        <v>4.0</v>
      </c>
      <c r="C6" s="18" t="s">
        <v>169</v>
      </c>
      <c r="D6" s="18"/>
      <c r="E6" s="18"/>
      <c r="F6" s="18">
        <v>16.0</v>
      </c>
      <c r="G6" s="18"/>
      <c r="H6" s="18">
        <v>1.0</v>
      </c>
      <c r="I6" s="18"/>
      <c r="J6" s="18"/>
      <c r="K6" s="18"/>
      <c r="L6" s="18"/>
      <c r="M6" s="18"/>
      <c r="N6" s="18"/>
      <c r="O6" s="18"/>
    </row>
    <row r="7" ht="13.5" customHeight="1">
      <c r="A7" s="18"/>
      <c r="B7" s="18">
        <v>5.0</v>
      </c>
      <c r="C7" s="18" t="s">
        <v>179</v>
      </c>
      <c r="D7" s="18"/>
      <c r="E7" s="18"/>
      <c r="F7" s="18">
        <v>5.0</v>
      </c>
      <c r="G7" s="18"/>
      <c r="H7" s="18">
        <v>1.0</v>
      </c>
      <c r="I7" s="18"/>
      <c r="J7" s="18"/>
      <c r="K7" s="18"/>
      <c r="L7" s="18"/>
      <c r="M7" s="18"/>
      <c r="N7" s="18"/>
      <c r="O7" s="18"/>
    </row>
    <row r="8" ht="13.5" customHeight="1">
      <c r="A8" s="18"/>
      <c r="B8" s="18">
        <v>6.0</v>
      </c>
      <c r="C8" s="18" t="s">
        <v>204</v>
      </c>
      <c r="D8" s="18"/>
      <c r="E8" s="18"/>
      <c r="F8" s="18">
        <v>8.0</v>
      </c>
      <c r="G8" s="18"/>
      <c r="H8" s="18">
        <v>1.0</v>
      </c>
      <c r="I8" s="18"/>
      <c r="J8" s="18"/>
      <c r="K8" s="18"/>
      <c r="L8" s="18"/>
      <c r="M8" s="18"/>
      <c r="N8" s="18"/>
      <c r="O8" s="18"/>
    </row>
    <row r="9" ht="13.5" customHeight="1">
      <c r="A9" s="18"/>
      <c r="B9" s="18">
        <v>7.0</v>
      </c>
      <c r="C9" s="18" t="s">
        <v>205</v>
      </c>
      <c r="D9" s="18"/>
      <c r="E9" s="18"/>
      <c r="F9" s="18">
        <v>22.0</v>
      </c>
      <c r="G9" s="18"/>
      <c r="H9" s="18"/>
      <c r="I9" s="18"/>
      <c r="J9" s="18"/>
      <c r="K9" s="18"/>
      <c r="L9" s="18"/>
      <c r="M9" s="18"/>
      <c r="N9" s="18"/>
      <c r="O9" s="18"/>
    </row>
    <row r="10" ht="13.5" customHeight="1">
      <c r="A10" s="18"/>
      <c r="B10" s="18">
        <v>8.0</v>
      </c>
      <c r="C10" s="18" t="s">
        <v>206</v>
      </c>
      <c r="D10" s="18"/>
      <c r="E10" s="18"/>
      <c r="F10" s="18">
        <v>4.0</v>
      </c>
      <c r="G10" s="18"/>
      <c r="H10" s="18">
        <v>1.0</v>
      </c>
      <c r="I10" s="18"/>
      <c r="J10" s="18"/>
      <c r="K10" s="18"/>
      <c r="L10" s="18"/>
      <c r="M10" s="18"/>
      <c r="N10" s="18"/>
      <c r="O10" s="18"/>
    </row>
    <row r="11" ht="13.5" customHeight="1">
      <c r="A11" s="18"/>
      <c r="B11" s="18">
        <v>9.0</v>
      </c>
      <c r="C11" s="18" t="s">
        <v>207</v>
      </c>
      <c r="D11" s="18"/>
      <c r="E11" s="18"/>
      <c r="F11" s="18">
        <v>8.0</v>
      </c>
      <c r="G11" s="18"/>
      <c r="H11" s="18">
        <v>1.0</v>
      </c>
      <c r="I11" s="18"/>
      <c r="J11" s="18"/>
      <c r="K11" s="18"/>
      <c r="L11" s="18"/>
      <c r="M11" s="18"/>
      <c r="N11" s="18"/>
      <c r="O11" s="18"/>
    </row>
    <row r="12" ht="13.5" customHeight="1">
      <c r="A12" s="18"/>
      <c r="B12" s="18">
        <v>10.0</v>
      </c>
      <c r="C12" s="18" t="s">
        <v>208</v>
      </c>
      <c r="D12" s="18"/>
      <c r="E12" s="18">
        <v>1.0</v>
      </c>
      <c r="F12" s="18">
        <v>7.0</v>
      </c>
      <c r="G12" s="18"/>
      <c r="H12" s="18">
        <v>1.0</v>
      </c>
      <c r="I12" s="18"/>
      <c r="J12" s="18"/>
      <c r="K12" s="18"/>
      <c r="L12" s="18"/>
      <c r="M12" s="18"/>
      <c r="N12" s="18"/>
      <c r="O12" s="18">
        <f t="shared" ref="O12:O17" si="3">E12*$J$2+F12*$K$2+G12*$L$2+H12*$M$2+I12*$N$2</f>
        <v>10.85</v>
      </c>
    </row>
    <row r="13" ht="13.5" customHeight="1">
      <c r="A13" s="18"/>
      <c r="B13" s="18">
        <v>11.0</v>
      </c>
      <c r="C13" s="18" t="s">
        <v>209</v>
      </c>
      <c r="D13" s="18"/>
      <c r="E13" s="18"/>
      <c r="F13" s="18">
        <v>13.0</v>
      </c>
      <c r="G13" s="18"/>
      <c r="H13" s="18">
        <v>1.0</v>
      </c>
      <c r="I13" s="18"/>
      <c r="J13" s="18"/>
      <c r="K13" s="18"/>
      <c r="L13" s="18"/>
      <c r="M13" s="18"/>
      <c r="N13" s="18"/>
      <c r="O13" s="18">
        <f t="shared" si="3"/>
        <v>13.65</v>
      </c>
    </row>
    <row r="14" ht="13.5" customHeight="1">
      <c r="A14" s="18"/>
      <c r="B14" s="18">
        <v>12.0</v>
      </c>
      <c r="C14" s="18" t="s">
        <v>210</v>
      </c>
      <c r="D14" s="18"/>
      <c r="E14" s="18"/>
      <c r="F14" s="18">
        <v>11.0</v>
      </c>
      <c r="G14" s="18"/>
      <c r="H14" s="18">
        <v>1.0</v>
      </c>
      <c r="I14" s="18"/>
      <c r="J14" s="18"/>
      <c r="K14" s="18"/>
      <c r="L14" s="18"/>
      <c r="M14" s="18"/>
      <c r="N14" s="18"/>
      <c r="O14" s="18">
        <f t="shared" si="3"/>
        <v>12.55</v>
      </c>
    </row>
    <row r="15" ht="13.5" customHeight="1">
      <c r="A15" s="18"/>
      <c r="B15" s="18">
        <v>13.0</v>
      </c>
      <c r="C15" s="18" t="s">
        <v>211</v>
      </c>
      <c r="D15" s="18"/>
      <c r="E15" s="18"/>
      <c r="F15" s="18">
        <v>14.0</v>
      </c>
      <c r="G15" s="18"/>
      <c r="H15" s="18"/>
      <c r="I15" s="18"/>
      <c r="J15" s="18"/>
      <c r="K15" s="18"/>
      <c r="L15" s="18"/>
      <c r="M15" s="18"/>
      <c r="N15" s="18"/>
      <c r="O15" s="18">
        <f t="shared" si="3"/>
        <v>7.7</v>
      </c>
    </row>
    <row r="16" ht="13.5" customHeight="1">
      <c r="A16" s="18"/>
      <c r="B16" s="18">
        <v>14.0</v>
      </c>
      <c r="C16" s="18" t="s">
        <v>212</v>
      </c>
      <c r="D16" s="18"/>
      <c r="E16" s="18"/>
      <c r="F16" s="18">
        <v>15.0</v>
      </c>
      <c r="G16" s="18"/>
      <c r="H16" s="18"/>
      <c r="I16" s="18"/>
      <c r="J16" s="18"/>
      <c r="K16" s="18"/>
      <c r="L16" s="18"/>
      <c r="M16" s="18"/>
      <c r="N16" s="18"/>
      <c r="O16" s="18">
        <f t="shared" si="3"/>
        <v>8.25</v>
      </c>
    </row>
    <row r="17" ht="13.5" customHeight="1">
      <c r="A17" s="18"/>
      <c r="B17" s="18">
        <v>15.0</v>
      </c>
      <c r="C17" s="18" t="s">
        <v>213</v>
      </c>
      <c r="D17" s="18"/>
      <c r="E17" s="18"/>
      <c r="F17" s="18">
        <v>13.0</v>
      </c>
      <c r="G17" s="18"/>
      <c r="H17" s="18">
        <v>1.0</v>
      </c>
      <c r="I17" s="18"/>
      <c r="J17" s="18"/>
      <c r="K17" s="18"/>
      <c r="L17" s="18"/>
      <c r="M17" s="18"/>
      <c r="N17" s="18"/>
      <c r="O17" s="18">
        <f t="shared" si="3"/>
        <v>13.65</v>
      </c>
    </row>
    <row r="18" ht="13.5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 t="s">
        <v>85</v>
      </c>
      <c r="O18" s="18">
        <f>SUM(O3:O17)</f>
        <v>100.65</v>
      </c>
    </row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75"/>
    <col customWidth="1" min="2" max="2" width="10.0"/>
    <col customWidth="1" min="3" max="3" width="50.88"/>
    <col customWidth="1" min="4" max="5" width="10.0"/>
    <col customWidth="1" min="6" max="6" width="12.38"/>
    <col customWidth="1" min="7" max="14" width="10.0"/>
    <col customWidth="1" min="15" max="15" width="10.88"/>
    <col customWidth="1" min="16" max="26" width="10.0"/>
  </cols>
  <sheetData>
    <row r="1" ht="13.5" customHeight="1">
      <c r="A1" s="9" t="s">
        <v>111</v>
      </c>
      <c r="B1" s="9"/>
      <c r="C1" s="9" t="s">
        <v>64</v>
      </c>
      <c r="D1" s="10" t="s">
        <v>65</v>
      </c>
      <c r="E1" s="11" t="s">
        <v>66</v>
      </c>
      <c r="F1" s="11" t="s">
        <v>67</v>
      </c>
      <c r="G1" s="11" t="s">
        <v>68</v>
      </c>
      <c r="H1" s="11" t="s">
        <v>69</v>
      </c>
      <c r="I1" s="11" t="s">
        <v>70</v>
      </c>
      <c r="J1" s="12" t="s">
        <v>71</v>
      </c>
      <c r="K1" s="12" t="s">
        <v>72</v>
      </c>
      <c r="L1" s="12" t="s">
        <v>73</v>
      </c>
      <c r="M1" s="12" t="s">
        <v>74</v>
      </c>
      <c r="N1" s="12" t="s">
        <v>75</v>
      </c>
      <c r="O1" s="12" t="s">
        <v>76</v>
      </c>
    </row>
    <row r="2" ht="13.5" customHeight="1">
      <c r="A2" s="25" t="s">
        <v>34</v>
      </c>
      <c r="B2" s="5" t="s">
        <v>77</v>
      </c>
      <c r="C2" s="27" t="s">
        <v>35</v>
      </c>
      <c r="D2" s="14">
        <v>9.0</v>
      </c>
      <c r="E2" s="15">
        <f t="shared" ref="E2:I2" si="1">SUM(E3:E11)</f>
        <v>1</v>
      </c>
      <c r="F2" s="15">
        <f t="shared" si="1"/>
        <v>94</v>
      </c>
      <c r="G2" s="15">
        <f t="shared" si="1"/>
        <v>0</v>
      </c>
      <c r="H2" s="15">
        <f t="shared" si="1"/>
        <v>8</v>
      </c>
      <c r="I2" s="15">
        <f t="shared" si="1"/>
        <v>0</v>
      </c>
      <c r="J2" s="16">
        <v>0.4</v>
      </c>
      <c r="K2" s="16">
        <v>0.55</v>
      </c>
      <c r="L2" s="16"/>
      <c r="M2" s="16">
        <v>6.0</v>
      </c>
      <c r="N2" s="17"/>
      <c r="O2" s="18"/>
    </row>
    <row r="3" ht="13.5" customHeight="1">
      <c r="A3" s="18"/>
      <c r="B3" s="18">
        <v>1.0</v>
      </c>
      <c r="C3" s="18" t="s">
        <v>214</v>
      </c>
      <c r="D3" s="18"/>
      <c r="E3" s="18"/>
      <c r="F3" s="18">
        <v>21.0</v>
      </c>
      <c r="G3" s="18"/>
      <c r="H3" s="18">
        <v>1.0</v>
      </c>
      <c r="I3" s="18"/>
      <c r="J3" s="18"/>
      <c r="K3" s="18"/>
      <c r="L3" s="18"/>
      <c r="M3" s="18"/>
      <c r="N3" s="18"/>
      <c r="O3" s="18">
        <f t="shared" ref="O3:O11" si="2">E3*$J$2+F3*$K$2+G3*$L$2+H3*$M$2+I3*$N$2</f>
        <v>17.55</v>
      </c>
    </row>
    <row r="4" ht="13.5" customHeight="1">
      <c r="A4" s="18"/>
      <c r="B4" s="18">
        <v>2.0</v>
      </c>
      <c r="C4" s="18" t="s">
        <v>215</v>
      </c>
      <c r="D4" s="18"/>
      <c r="E4" s="18"/>
      <c r="F4" s="18">
        <v>13.0</v>
      </c>
      <c r="G4" s="18"/>
      <c r="H4" s="18">
        <v>1.0</v>
      </c>
      <c r="I4" s="18"/>
      <c r="J4" s="18"/>
      <c r="K4" s="18"/>
      <c r="L4" s="18"/>
      <c r="M4" s="18"/>
      <c r="N4" s="18"/>
      <c r="O4" s="18">
        <f t="shared" si="2"/>
        <v>13.15</v>
      </c>
    </row>
    <row r="5" ht="13.5" customHeight="1">
      <c r="A5" s="18"/>
      <c r="B5" s="18">
        <v>3.0</v>
      </c>
      <c r="C5" s="18" t="s">
        <v>216</v>
      </c>
      <c r="D5" s="18"/>
      <c r="E5" s="18"/>
      <c r="F5" s="18">
        <v>10.0</v>
      </c>
      <c r="G5" s="18"/>
      <c r="H5" s="18"/>
      <c r="I5" s="18"/>
      <c r="J5" s="18"/>
      <c r="K5" s="18"/>
      <c r="L5" s="18"/>
      <c r="M5" s="18"/>
      <c r="N5" s="18"/>
      <c r="O5" s="18">
        <f t="shared" si="2"/>
        <v>5.5</v>
      </c>
    </row>
    <row r="6" ht="13.5" customHeight="1">
      <c r="A6" s="18"/>
      <c r="B6" s="18">
        <v>4.0</v>
      </c>
      <c r="C6" s="18" t="s">
        <v>204</v>
      </c>
      <c r="D6" s="18"/>
      <c r="E6" s="18"/>
      <c r="F6" s="18">
        <v>8.0</v>
      </c>
      <c r="G6" s="18"/>
      <c r="H6" s="18">
        <v>1.0</v>
      </c>
      <c r="I6" s="18"/>
      <c r="J6" s="18"/>
      <c r="K6" s="18"/>
      <c r="L6" s="18"/>
      <c r="M6" s="18"/>
      <c r="N6" s="18"/>
      <c r="O6" s="18">
        <f t="shared" si="2"/>
        <v>10.4</v>
      </c>
    </row>
    <row r="7" ht="13.5" customHeight="1">
      <c r="A7" s="18"/>
      <c r="B7" s="18">
        <v>5.0</v>
      </c>
      <c r="C7" s="18" t="s">
        <v>217</v>
      </c>
      <c r="D7" s="18"/>
      <c r="E7" s="18"/>
      <c r="F7" s="18">
        <v>13.0</v>
      </c>
      <c r="G7" s="18"/>
      <c r="H7" s="18">
        <v>1.0</v>
      </c>
      <c r="I7" s="18"/>
      <c r="J7" s="18"/>
      <c r="K7" s="18"/>
      <c r="L7" s="18"/>
      <c r="M7" s="18"/>
      <c r="N7" s="18"/>
      <c r="O7" s="18">
        <f t="shared" si="2"/>
        <v>13.15</v>
      </c>
    </row>
    <row r="8" ht="13.5" customHeight="1">
      <c r="A8" s="18"/>
      <c r="B8" s="18">
        <v>6.0</v>
      </c>
      <c r="C8" s="18" t="s">
        <v>218</v>
      </c>
      <c r="D8" s="18"/>
      <c r="E8" s="18"/>
      <c r="F8" s="18">
        <v>11.0</v>
      </c>
      <c r="G8" s="18"/>
      <c r="H8" s="18">
        <v>1.0</v>
      </c>
      <c r="I8" s="18"/>
      <c r="J8" s="18"/>
      <c r="K8" s="18"/>
      <c r="L8" s="18"/>
      <c r="M8" s="18"/>
      <c r="N8" s="18"/>
      <c r="O8" s="18">
        <f t="shared" si="2"/>
        <v>12.05</v>
      </c>
    </row>
    <row r="9" ht="13.5" customHeight="1">
      <c r="A9" s="18"/>
      <c r="B9" s="18">
        <v>7.0</v>
      </c>
      <c r="C9" s="18" t="s">
        <v>219</v>
      </c>
      <c r="D9" s="18"/>
      <c r="E9" s="18"/>
      <c r="F9" s="18">
        <v>5.0</v>
      </c>
      <c r="G9" s="18"/>
      <c r="H9" s="18">
        <v>1.0</v>
      </c>
      <c r="I9" s="18"/>
      <c r="J9" s="18"/>
      <c r="K9" s="18"/>
      <c r="L9" s="18"/>
      <c r="M9" s="18"/>
      <c r="N9" s="18"/>
      <c r="O9" s="18">
        <f t="shared" si="2"/>
        <v>8.75</v>
      </c>
    </row>
    <row r="10" ht="13.5" customHeight="1">
      <c r="A10" s="18"/>
      <c r="B10" s="18">
        <v>8.0</v>
      </c>
      <c r="C10" s="18" t="s">
        <v>220</v>
      </c>
      <c r="D10" s="18"/>
      <c r="E10" s="18"/>
      <c r="F10" s="18">
        <v>5.0</v>
      </c>
      <c r="G10" s="18"/>
      <c r="H10" s="18">
        <v>1.0</v>
      </c>
      <c r="I10" s="18"/>
      <c r="J10" s="18"/>
      <c r="K10" s="18"/>
      <c r="L10" s="18"/>
      <c r="M10" s="18"/>
      <c r="N10" s="18"/>
      <c r="O10" s="18">
        <f t="shared" si="2"/>
        <v>8.75</v>
      </c>
    </row>
    <row r="11" ht="13.5" customHeight="1">
      <c r="A11" s="18"/>
      <c r="B11" s="18">
        <v>9.0</v>
      </c>
      <c r="C11" s="18" t="s">
        <v>221</v>
      </c>
      <c r="D11" s="18"/>
      <c r="E11" s="18">
        <v>1.0</v>
      </c>
      <c r="F11" s="18">
        <v>8.0</v>
      </c>
      <c r="G11" s="18"/>
      <c r="H11" s="18">
        <v>1.0</v>
      </c>
      <c r="I11" s="18"/>
      <c r="J11" s="18"/>
      <c r="K11" s="18"/>
      <c r="L11" s="18"/>
      <c r="M11" s="18"/>
      <c r="N11" s="18"/>
      <c r="O11" s="18">
        <f t="shared" si="2"/>
        <v>10.8</v>
      </c>
    </row>
    <row r="12" ht="13.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 t="s">
        <v>85</v>
      </c>
      <c r="O12" s="18">
        <f>SUM(O3:O11)</f>
        <v>100.1</v>
      </c>
    </row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10.0"/>
    <col customWidth="1" min="3" max="3" width="48.13"/>
    <col customWidth="1" min="4" max="5" width="10.0"/>
    <col customWidth="1" min="6" max="6" width="11.88"/>
    <col customWidth="1" min="7" max="26" width="10.0"/>
  </cols>
  <sheetData>
    <row r="1" ht="13.5" customHeight="1">
      <c r="A1" s="9"/>
      <c r="B1" s="9"/>
      <c r="C1" s="9" t="s">
        <v>64</v>
      </c>
      <c r="D1" s="10" t="s">
        <v>65</v>
      </c>
      <c r="E1" s="11" t="s">
        <v>66</v>
      </c>
      <c r="F1" s="11" t="s">
        <v>67</v>
      </c>
      <c r="G1" s="11" t="s">
        <v>68</v>
      </c>
      <c r="H1" s="11" t="s">
        <v>69</v>
      </c>
      <c r="I1" s="11" t="s">
        <v>70</v>
      </c>
      <c r="J1" s="12" t="s">
        <v>71</v>
      </c>
      <c r="K1" s="12" t="s">
        <v>72</v>
      </c>
      <c r="L1" s="12" t="s">
        <v>73</v>
      </c>
      <c r="M1" s="12" t="s">
        <v>74</v>
      </c>
      <c r="N1" s="12" t="s">
        <v>75</v>
      </c>
      <c r="O1" s="12" t="s">
        <v>76</v>
      </c>
    </row>
    <row r="2" ht="13.5" customHeight="1">
      <c r="A2" s="5" t="s">
        <v>62</v>
      </c>
      <c r="B2" s="5" t="s">
        <v>77</v>
      </c>
      <c r="C2" s="13" t="s">
        <v>63</v>
      </c>
      <c r="D2" s="14">
        <v>7.0</v>
      </c>
      <c r="E2" s="15">
        <f t="shared" ref="E2:I2" si="1">SUM(E3:E9)</f>
        <v>82</v>
      </c>
      <c r="F2" s="15">
        <f t="shared" si="1"/>
        <v>46</v>
      </c>
      <c r="G2" s="15">
        <f t="shared" si="1"/>
        <v>0</v>
      </c>
      <c r="H2" s="15">
        <f t="shared" si="1"/>
        <v>1</v>
      </c>
      <c r="I2" s="15">
        <f t="shared" si="1"/>
        <v>0</v>
      </c>
      <c r="J2" s="16">
        <v>0.8</v>
      </c>
      <c r="K2" s="16">
        <v>0.6</v>
      </c>
      <c r="L2" s="16"/>
      <c r="M2" s="16">
        <v>7.0</v>
      </c>
      <c r="N2" s="17"/>
      <c r="O2" s="18"/>
    </row>
    <row r="3" ht="13.5" customHeight="1">
      <c r="A3" s="18"/>
      <c r="B3" s="18">
        <v>1.0</v>
      </c>
      <c r="C3" s="18" t="s">
        <v>78</v>
      </c>
      <c r="D3" s="18"/>
      <c r="E3" s="18">
        <v>11.0</v>
      </c>
      <c r="F3" s="18">
        <v>6.0</v>
      </c>
      <c r="G3" s="18"/>
      <c r="H3" s="18"/>
      <c r="I3" s="18"/>
      <c r="J3" s="18"/>
      <c r="K3" s="18"/>
      <c r="L3" s="18"/>
      <c r="M3" s="18"/>
      <c r="N3" s="18"/>
      <c r="O3" s="18">
        <f t="shared" ref="O3:O9" si="2">E3*$J$2+F3*$K$2+G3*$L$2+H3*$M$2+I3*$N$2</f>
        <v>12.4</v>
      </c>
    </row>
    <row r="4" ht="13.5" customHeight="1">
      <c r="A4" s="18"/>
      <c r="B4" s="18">
        <v>2.0</v>
      </c>
      <c r="C4" s="18" t="s">
        <v>79</v>
      </c>
      <c r="D4" s="18"/>
      <c r="E4" s="18">
        <v>11.0</v>
      </c>
      <c r="F4" s="18">
        <v>4.0</v>
      </c>
      <c r="G4" s="18"/>
      <c r="H4" s="18"/>
      <c r="I4" s="18"/>
      <c r="J4" s="18"/>
      <c r="K4" s="18"/>
      <c r="L4" s="18"/>
      <c r="M4" s="18"/>
      <c r="N4" s="18"/>
      <c r="O4" s="18">
        <f t="shared" si="2"/>
        <v>11.2</v>
      </c>
    </row>
    <row r="5" ht="13.5" customHeight="1">
      <c r="A5" s="18"/>
      <c r="B5" s="18">
        <v>3.0</v>
      </c>
      <c r="C5" s="18" t="s">
        <v>80</v>
      </c>
      <c r="D5" s="18"/>
      <c r="E5" s="18">
        <v>10.0</v>
      </c>
      <c r="F5" s="18">
        <v>3.0</v>
      </c>
      <c r="G5" s="18"/>
      <c r="H5" s="18"/>
      <c r="I5" s="18"/>
      <c r="J5" s="18"/>
      <c r="K5" s="18"/>
      <c r="L5" s="18"/>
      <c r="M5" s="18"/>
      <c r="N5" s="18"/>
      <c r="O5" s="18">
        <f t="shared" si="2"/>
        <v>9.8</v>
      </c>
    </row>
    <row r="6" ht="13.5" customHeight="1">
      <c r="A6" s="18"/>
      <c r="B6" s="18">
        <v>4.0</v>
      </c>
      <c r="C6" s="18" t="s">
        <v>81</v>
      </c>
      <c r="D6" s="18"/>
      <c r="E6" s="18">
        <v>17.0</v>
      </c>
      <c r="F6" s="18">
        <v>2.0</v>
      </c>
      <c r="G6" s="18"/>
      <c r="H6" s="18"/>
      <c r="I6" s="18"/>
      <c r="J6" s="18"/>
      <c r="K6" s="18"/>
      <c r="L6" s="18"/>
      <c r="M6" s="18"/>
      <c r="N6" s="18"/>
      <c r="O6" s="18">
        <f t="shared" si="2"/>
        <v>14.8</v>
      </c>
    </row>
    <row r="7" ht="13.5" customHeight="1">
      <c r="A7" s="18"/>
      <c r="B7" s="18">
        <v>5.0</v>
      </c>
      <c r="C7" s="18" t="s">
        <v>82</v>
      </c>
      <c r="D7" s="18"/>
      <c r="E7" s="18"/>
      <c r="F7" s="18">
        <v>26.0</v>
      </c>
      <c r="G7" s="18"/>
      <c r="H7" s="18"/>
      <c r="I7" s="18"/>
      <c r="J7" s="18"/>
      <c r="K7" s="18"/>
      <c r="L7" s="18"/>
      <c r="M7" s="18"/>
      <c r="N7" s="18"/>
      <c r="O7" s="18">
        <f t="shared" si="2"/>
        <v>15.6</v>
      </c>
    </row>
    <row r="8" ht="13.5" customHeight="1">
      <c r="A8" s="18"/>
      <c r="B8" s="18">
        <v>6.0</v>
      </c>
      <c r="C8" s="18" t="s">
        <v>83</v>
      </c>
      <c r="D8" s="18"/>
      <c r="E8" s="18">
        <v>17.0</v>
      </c>
      <c r="F8" s="18">
        <v>2.0</v>
      </c>
      <c r="G8" s="18"/>
      <c r="H8" s="18">
        <v>1.0</v>
      </c>
      <c r="I8" s="18"/>
      <c r="J8" s="18"/>
      <c r="K8" s="18"/>
      <c r="L8" s="18"/>
      <c r="M8" s="18"/>
      <c r="N8" s="18"/>
      <c r="O8" s="18">
        <f t="shared" si="2"/>
        <v>21.8</v>
      </c>
    </row>
    <row r="9" ht="13.5" customHeight="1">
      <c r="A9" s="18"/>
      <c r="B9" s="18">
        <v>7.0</v>
      </c>
      <c r="C9" s="18" t="s">
        <v>84</v>
      </c>
      <c r="D9" s="18"/>
      <c r="E9" s="18">
        <v>16.0</v>
      </c>
      <c r="F9" s="18">
        <v>3.0</v>
      </c>
      <c r="G9" s="18"/>
      <c r="H9" s="18"/>
      <c r="I9" s="18"/>
      <c r="J9" s="18"/>
      <c r="K9" s="18"/>
      <c r="L9" s="18"/>
      <c r="M9" s="18"/>
      <c r="N9" s="18"/>
      <c r="O9" s="18">
        <f t="shared" si="2"/>
        <v>14.6</v>
      </c>
    </row>
    <row r="10" ht="13.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 t="s">
        <v>85</v>
      </c>
      <c r="O10" s="18">
        <f>SUM(O3:O9)</f>
        <v>100.2</v>
      </c>
    </row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38"/>
    <col customWidth="1" min="2" max="2" width="10.0"/>
    <col customWidth="1" min="3" max="3" width="44.5"/>
    <col customWidth="1" min="4" max="5" width="10.0"/>
    <col customWidth="1" min="6" max="6" width="11.38"/>
    <col customWidth="1" min="7" max="14" width="10.0"/>
    <col customWidth="1" min="15" max="15" width="10.13"/>
    <col customWidth="1" min="16" max="26" width="10.0"/>
  </cols>
  <sheetData>
    <row r="1" ht="13.5" customHeight="1">
      <c r="A1" s="9" t="s">
        <v>111</v>
      </c>
      <c r="B1" s="9"/>
      <c r="C1" s="9" t="s">
        <v>64</v>
      </c>
      <c r="D1" s="10" t="s">
        <v>65</v>
      </c>
      <c r="E1" s="11" t="s">
        <v>66</v>
      </c>
      <c r="F1" s="11" t="s">
        <v>67</v>
      </c>
      <c r="G1" s="11" t="s">
        <v>68</v>
      </c>
      <c r="H1" s="11" t="s">
        <v>69</v>
      </c>
      <c r="I1" s="11" t="s">
        <v>70</v>
      </c>
      <c r="J1" s="12" t="s">
        <v>71</v>
      </c>
      <c r="K1" s="12" t="s">
        <v>72</v>
      </c>
      <c r="L1" s="12" t="s">
        <v>73</v>
      </c>
      <c r="M1" s="12" t="s">
        <v>74</v>
      </c>
      <c r="N1" s="12" t="s">
        <v>75</v>
      </c>
      <c r="O1" s="12" t="s">
        <v>76</v>
      </c>
    </row>
    <row r="2" ht="13.5" customHeight="1">
      <c r="A2" s="25" t="s">
        <v>32</v>
      </c>
      <c r="B2" s="5" t="s">
        <v>77</v>
      </c>
      <c r="C2" s="28" t="s">
        <v>33</v>
      </c>
      <c r="D2" s="14">
        <v>8.0</v>
      </c>
      <c r="E2" s="15">
        <f t="shared" ref="E2:I2" si="1">SUM(E3:E10)</f>
        <v>0</v>
      </c>
      <c r="F2" s="15">
        <f t="shared" si="1"/>
        <v>93</v>
      </c>
      <c r="G2" s="15">
        <f t="shared" si="1"/>
        <v>0</v>
      </c>
      <c r="H2" s="15">
        <f t="shared" si="1"/>
        <v>2</v>
      </c>
      <c r="I2" s="15">
        <f t="shared" si="1"/>
        <v>0</v>
      </c>
      <c r="J2" s="16"/>
      <c r="K2" s="16">
        <v>0.9</v>
      </c>
      <c r="L2" s="16"/>
      <c r="M2" s="16">
        <v>8.0</v>
      </c>
      <c r="N2" s="17"/>
      <c r="O2" s="18"/>
    </row>
    <row r="3" ht="13.5" customHeight="1">
      <c r="A3" s="18"/>
      <c r="B3" s="18">
        <v>1.0</v>
      </c>
      <c r="C3" s="18" t="s">
        <v>222</v>
      </c>
      <c r="D3" s="18"/>
      <c r="E3" s="18"/>
      <c r="F3" s="18">
        <v>12.0</v>
      </c>
      <c r="G3" s="18"/>
      <c r="H3" s="18">
        <v>2.0</v>
      </c>
      <c r="I3" s="18"/>
      <c r="J3" s="18"/>
      <c r="K3" s="18"/>
      <c r="L3" s="18"/>
      <c r="M3" s="18"/>
      <c r="N3" s="18"/>
      <c r="O3" s="18">
        <f t="shared" ref="O3:O10" si="2">E3*$J$2+F3*$K$2+G3*$L$2+H3*$M$2+I3*$N$2</f>
        <v>26.8</v>
      </c>
    </row>
    <row r="4" ht="13.5" customHeight="1">
      <c r="A4" s="18"/>
      <c r="B4" s="18">
        <v>2.0</v>
      </c>
      <c r="C4" s="18" t="s">
        <v>223</v>
      </c>
      <c r="D4" s="18"/>
      <c r="E4" s="18"/>
      <c r="F4" s="18">
        <v>11.0</v>
      </c>
      <c r="G4" s="18"/>
      <c r="H4" s="18"/>
      <c r="I4" s="18"/>
      <c r="J4" s="18"/>
      <c r="K4" s="18"/>
      <c r="L4" s="18"/>
      <c r="M4" s="18"/>
      <c r="N4" s="18"/>
      <c r="O4" s="18">
        <f t="shared" si="2"/>
        <v>9.9</v>
      </c>
    </row>
    <row r="5" ht="13.5" customHeight="1">
      <c r="A5" s="18"/>
      <c r="B5" s="18">
        <v>3.0</v>
      </c>
      <c r="C5" s="18" t="s">
        <v>224</v>
      </c>
      <c r="D5" s="18"/>
      <c r="E5" s="18"/>
      <c r="F5" s="18">
        <v>8.0</v>
      </c>
      <c r="G5" s="18"/>
      <c r="H5" s="18"/>
      <c r="I5" s="18"/>
      <c r="J5" s="18"/>
      <c r="K5" s="18"/>
      <c r="L5" s="18"/>
      <c r="M5" s="18"/>
      <c r="N5" s="18"/>
      <c r="O5" s="18">
        <f t="shared" si="2"/>
        <v>7.2</v>
      </c>
    </row>
    <row r="6" ht="13.5" customHeight="1">
      <c r="A6" s="18"/>
      <c r="B6" s="18">
        <v>4.0</v>
      </c>
      <c r="C6" s="18" t="s">
        <v>225</v>
      </c>
      <c r="D6" s="18"/>
      <c r="E6" s="18"/>
      <c r="F6" s="18">
        <v>18.0</v>
      </c>
      <c r="G6" s="18"/>
      <c r="H6" s="18"/>
      <c r="I6" s="18"/>
      <c r="J6" s="18"/>
      <c r="K6" s="18"/>
      <c r="L6" s="18"/>
      <c r="M6" s="18"/>
      <c r="N6" s="18"/>
      <c r="O6" s="18">
        <f t="shared" si="2"/>
        <v>16.2</v>
      </c>
    </row>
    <row r="7" ht="13.5" customHeight="1">
      <c r="A7" s="18"/>
      <c r="B7" s="18">
        <v>5.0</v>
      </c>
      <c r="C7" s="18" t="s">
        <v>226</v>
      </c>
      <c r="D7" s="18"/>
      <c r="E7" s="18"/>
      <c r="F7" s="18">
        <v>6.0</v>
      </c>
      <c r="G7" s="18"/>
      <c r="H7" s="18"/>
      <c r="I7" s="18"/>
      <c r="J7" s="18"/>
      <c r="K7" s="18"/>
      <c r="L7" s="18"/>
      <c r="M7" s="18"/>
      <c r="N7" s="18"/>
      <c r="O7" s="18">
        <f t="shared" si="2"/>
        <v>5.4</v>
      </c>
    </row>
    <row r="8" ht="13.5" customHeight="1">
      <c r="A8" s="18"/>
      <c r="B8" s="18">
        <v>6.0</v>
      </c>
      <c r="C8" s="18" t="s">
        <v>227</v>
      </c>
      <c r="D8" s="18"/>
      <c r="E8" s="18"/>
      <c r="F8" s="18">
        <v>17.0</v>
      </c>
      <c r="G8" s="18"/>
      <c r="H8" s="18"/>
      <c r="I8" s="18"/>
      <c r="J8" s="18"/>
      <c r="K8" s="18"/>
      <c r="L8" s="18"/>
      <c r="M8" s="18"/>
      <c r="N8" s="18"/>
      <c r="O8" s="18">
        <f t="shared" si="2"/>
        <v>15.3</v>
      </c>
    </row>
    <row r="9" ht="13.5" customHeight="1">
      <c r="A9" s="18"/>
      <c r="B9" s="18">
        <v>7.0</v>
      </c>
      <c r="C9" s="18" t="s">
        <v>228</v>
      </c>
      <c r="D9" s="18"/>
      <c r="E9" s="18"/>
      <c r="F9" s="18">
        <v>13.0</v>
      </c>
      <c r="G9" s="18"/>
      <c r="H9" s="18"/>
      <c r="I9" s="18"/>
      <c r="J9" s="18"/>
      <c r="K9" s="18"/>
      <c r="L9" s="18"/>
      <c r="M9" s="18"/>
      <c r="N9" s="18"/>
      <c r="O9" s="18">
        <f t="shared" si="2"/>
        <v>11.7</v>
      </c>
    </row>
    <row r="10" ht="13.5" customHeight="1">
      <c r="A10" s="18"/>
      <c r="B10" s="18">
        <v>8.0</v>
      </c>
      <c r="C10" s="18" t="s">
        <v>229</v>
      </c>
      <c r="D10" s="18"/>
      <c r="E10" s="18"/>
      <c r="F10" s="18">
        <v>8.0</v>
      </c>
      <c r="G10" s="18"/>
      <c r="H10" s="18"/>
      <c r="I10" s="18"/>
      <c r="J10" s="18"/>
      <c r="K10" s="18"/>
      <c r="L10" s="18"/>
      <c r="M10" s="18"/>
      <c r="N10" s="18"/>
      <c r="O10" s="18">
        <f t="shared" si="2"/>
        <v>7.2</v>
      </c>
    </row>
    <row r="11" ht="13.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 t="s">
        <v>85</v>
      </c>
      <c r="O11" s="18">
        <f>SUM(O3:O10)</f>
        <v>99.7</v>
      </c>
    </row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88"/>
    <col customWidth="1" min="2" max="2" width="10.0"/>
    <col customWidth="1" min="3" max="3" width="44.5"/>
    <col customWidth="1" min="4" max="5" width="10.0"/>
    <col customWidth="1" min="6" max="6" width="11.38"/>
    <col customWidth="1" min="7" max="14" width="10.0"/>
    <col customWidth="1" min="15" max="15" width="10.13"/>
    <col customWidth="1" min="16" max="26" width="10.0"/>
  </cols>
  <sheetData>
    <row r="1" ht="13.5" customHeight="1">
      <c r="A1" s="9" t="s">
        <v>111</v>
      </c>
      <c r="B1" s="9"/>
      <c r="C1" s="9" t="s">
        <v>64</v>
      </c>
      <c r="D1" s="10" t="s">
        <v>65</v>
      </c>
      <c r="E1" s="11" t="s">
        <v>66</v>
      </c>
      <c r="F1" s="11" t="s">
        <v>67</v>
      </c>
      <c r="G1" s="11" t="s">
        <v>68</v>
      </c>
      <c r="H1" s="11" t="s">
        <v>69</v>
      </c>
      <c r="I1" s="11" t="s">
        <v>70</v>
      </c>
      <c r="J1" s="12" t="s">
        <v>71</v>
      </c>
      <c r="K1" s="12" t="s">
        <v>72</v>
      </c>
      <c r="L1" s="12" t="s">
        <v>73</v>
      </c>
      <c r="M1" s="12" t="s">
        <v>74</v>
      </c>
      <c r="N1" s="12" t="s">
        <v>75</v>
      </c>
      <c r="O1" s="12" t="s">
        <v>76</v>
      </c>
    </row>
    <row r="2" ht="13.5" customHeight="1">
      <c r="A2" s="25" t="s">
        <v>30</v>
      </c>
      <c r="B2" s="5" t="s">
        <v>77</v>
      </c>
      <c r="C2" s="27" t="s">
        <v>31</v>
      </c>
      <c r="D2" s="14">
        <v>10.0</v>
      </c>
      <c r="E2" s="15">
        <f t="shared" ref="E2:I2" si="1">SUM(E3:E14)</f>
        <v>2</v>
      </c>
      <c r="F2" s="15">
        <f t="shared" si="1"/>
        <v>133</v>
      </c>
      <c r="G2" s="15">
        <f t="shared" si="1"/>
        <v>0</v>
      </c>
      <c r="H2" s="15">
        <f t="shared" si="1"/>
        <v>7</v>
      </c>
      <c r="I2" s="15">
        <f t="shared" si="1"/>
        <v>0</v>
      </c>
      <c r="J2" s="16">
        <v>0.6</v>
      </c>
      <c r="K2" s="16">
        <v>0.4</v>
      </c>
      <c r="L2" s="16"/>
      <c r="M2" s="16">
        <v>6.5</v>
      </c>
      <c r="N2" s="17"/>
      <c r="O2" s="18"/>
    </row>
    <row r="3" ht="13.5" customHeight="1">
      <c r="A3" s="18"/>
      <c r="B3" s="18">
        <v>1.0</v>
      </c>
      <c r="C3" s="18" t="s">
        <v>230</v>
      </c>
      <c r="D3" s="18"/>
      <c r="E3" s="18"/>
      <c r="F3" s="18">
        <v>19.0</v>
      </c>
      <c r="G3" s="18"/>
      <c r="H3" s="18"/>
      <c r="I3" s="18"/>
      <c r="J3" s="18"/>
      <c r="K3" s="18"/>
      <c r="L3" s="18"/>
      <c r="M3" s="18"/>
      <c r="N3" s="18"/>
      <c r="O3" s="18">
        <f t="shared" ref="O3:O14" si="2">E3*$J$2+F3*$K$2+G3*$L$2+H3*$M$2+I3*$N$2</f>
        <v>7.6</v>
      </c>
    </row>
    <row r="4" ht="13.5" customHeight="1">
      <c r="A4" s="18"/>
      <c r="B4" s="18">
        <v>2.0</v>
      </c>
      <c r="C4" s="18" t="s">
        <v>231</v>
      </c>
      <c r="D4" s="18"/>
      <c r="E4" s="18"/>
      <c r="F4" s="18">
        <v>11.0</v>
      </c>
      <c r="G4" s="18"/>
      <c r="H4" s="18">
        <v>1.0</v>
      </c>
      <c r="I4" s="18"/>
      <c r="J4" s="18"/>
      <c r="K4" s="18"/>
      <c r="L4" s="18"/>
      <c r="M4" s="18"/>
      <c r="N4" s="18"/>
      <c r="O4" s="18">
        <f t="shared" si="2"/>
        <v>10.9</v>
      </c>
    </row>
    <row r="5" ht="13.5" customHeight="1">
      <c r="A5" s="18"/>
      <c r="B5" s="18">
        <v>3.0</v>
      </c>
      <c r="C5" s="18" t="s">
        <v>232</v>
      </c>
      <c r="D5" s="18"/>
      <c r="E5" s="18"/>
      <c r="F5" s="18">
        <v>11.0</v>
      </c>
      <c r="G5" s="18"/>
      <c r="H5" s="18">
        <v>1.0</v>
      </c>
      <c r="I5" s="18"/>
      <c r="J5" s="18"/>
      <c r="K5" s="18"/>
      <c r="L5" s="18"/>
      <c r="M5" s="18"/>
      <c r="N5" s="18"/>
      <c r="O5" s="18">
        <f t="shared" si="2"/>
        <v>10.9</v>
      </c>
    </row>
    <row r="6" ht="13.5" customHeight="1">
      <c r="A6" s="18"/>
      <c r="B6" s="18">
        <v>4.0</v>
      </c>
      <c r="C6" s="18" t="s">
        <v>205</v>
      </c>
      <c r="D6" s="18"/>
      <c r="E6" s="18"/>
      <c r="F6" s="18">
        <v>22.0</v>
      </c>
      <c r="G6" s="18"/>
      <c r="H6" s="18"/>
      <c r="I6" s="18"/>
      <c r="J6" s="18"/>
      <c r="K6" s="18"/>
      <c r="L6" s="18"/>
      <c r="M6" s="18"/>
      <c r="N6" s="18"/>
      <c r="O6" s="18">
        <f t="shared" si="2"/>
        <v>8.8</v>
      </c>
    </row>
    <row r="7" ht="13.5" customHeight="1">
      <c r="A7" s="18"/>
      <c r="B7" s="18">
        <v>5.0</v>
      </c>
      <c r="C7" s="18" t="s">
        <v>233</v>
      </c>
      <c r="D7" s="18"/>
      <c r="E7" s="18">
        <v>2.0</v>
      </c>
      <c r="F7" s="18"/>
      <c r="G7" s="18"/>
      <c r="H7" s="18">
        <v>1.0</v>
      </c>
      <c r="I7" s="18"/>
      <c r="J7" s="18"/>
      <c r="K7" s="18"/>
      <c r="L7" s="18"/>
      <c r="M7" s="18"/>
      <c r="N7" s="18"/>
      <c r="O7" s="18">
        <f t="shared" si="2"/>
        <v>7.7</v>
      </c>
    </row>
    <row r="8" ht="13.5" customHeight="1">
      <c r="A8" s="18"/>
      <c r="B8" s="18">
        <v>6.0</v>
      </c>
      <c r="C8" s="18" t="s">
        <v>234</v>
      </c>
      <c r="D8" s="18"/>
      <c r="E8" s="18"/>
      <c r="F8" s="18">
        <v>12.0</v>
      </c>
      <c r="G8" s="18"/>
      <c r="H8" s="18"/>
      <c r="I8" s="18"/>
      <c r="J8" s="18"/>
      <c r="K8" s="18"/>
      <c r="L8" s="18"/>
      <c r="M8" s="18"/>
      <c r="N8" s="18"/>
      <c r="O8" s="18">
        <f t="shared" si="2"/>
        <v>4.8</v>
      </c>
    </row>
    <row r="9" ht="13.5" customHeight="1">
      <c r="A9" s="18"/>
      <c r="B9" s="18">
        <v>7.0</v>
      </c>
      <c r="C9" s="18" t="s">
        <v>235</v>
      </c>
      <c r="D9" s="18"/>
      <c r="E9" s="18"/>
      <c r="F9" s="18">
        <v>11.0</v>
      </c>
      <c r="G9" s="18"/>
      <c r="H9" s="18">
        <v>1.0</v>
      </c>
      <c r="I9" s="18"/>
      <c r="J9" s="18"/>
      <c r="K9" s="18"/>
      <c r="L9" s="18"/>
      <c r="M9" s="18"/>
      <c r="N9" s="18"/>
      <c r="O9" s="18">
        <f t="shared" si="2"/>
        <v>10.9</v>
      </c>
    </row>
    <row r="10" ht="13.5" customHeight="1">
      <c r="A10" s="18"/>
      <c r="B10" s="18">
        <v>8.0</v>
      </c>
      <c r="C10" s="18" t="s">
        <v>236</v>
      </c>
      <c r="D10" s="18"/>
      <c r="E10" s="18"/>
      <c r="F10" s="18">
        <v>12.0</v>
      </c>
      <c r="G10" s="18"/>
      <c r="H10" s="18">
        <v>1.0</v>
      </c>
      <c r="I10" s="18"/>
      <c r="J10" s="18"/>
      <c r="K10" s="18"/>
      <c r="L10" s="18"/>
      <c r="M10" s="18"/>
      <c r="N10" s="18"/>
      <c r="O10" s="18">
        <f t="shared" si="2"/>
        <v>11.3</v>
      </c>
    </row>
    <row r="11" ht="13.5" customHeight="1">
      <c r="A11" s="18"/>
      <c r="B11" s="18">
        <v>9.0</v>
      </c>
      <c r="C11" s="18" t="s">
        <v>237</v>
      </c>
      <c r="D11" s="18"/>
      <c r="E11" s="18"/>
      <c r="F11" s="18">
        <v>10.0</v>
      </c>
      <c r="G11" s="18"/>
      <c r="H11" s="18">
        <v>1.0</v>
      </c>
      <c r="I11" s="18"/>
      <c r="J11" s="18"/>
      <c r="K11" s="18"/>
      <c r="L11" s="18"/>
      <c r="M11" s="18"/>
      <c r="N11" s="18"/>
      <c r="O11" s="18">
        <f t="shared" si="2"/>
        <v>10.5</v>
      </c>
    </row>
    <row r="12" ht="13.5" customHeight="1">
      <c r="A12" s="18"/>
      <c r="B12" s="18">
        <v>10.0</v>
      </c>
      <c r="C12" s="18" t="s">
        <v>238</v>
      </c>
      <c r="D12" s="18"/>
      <c r="E12" s="18"/>
      <c r="F12" s="18">
        <v>12.0</v>
      </c>
      <c r="G12" s="18"/>
      <c r="H12" s="18">
        <v>1.0</v>
      </c>
      <c r="I12" s="18"/>
      <c r="J12" s="18"/>
      <c r="K12" s="18"/>
      <c r="L12" s="18"/>
      <c r="M12" s="18"/>
      <c r="N12" s="18"/>
      <c r="O12" s="18">
        <f t="shared" si="2"/>
        <v>11.3</v>
      </c>
    </row>
    <row r="13" ht="13.5" customHeight="1">
      <c r="A13" s="18"/>
      <c r="B13" s="18">
        <v>11.0</v>
      </c>
      <c r="C13" s="18" t="s">
        <v>239</v>
      </c>
      <c r="D13" s="18"/>
      <c r="E13" s="18"/>
      <c r="F13" s="18">
        <v>7.0</v>
      </c>
      <c r="G13" s="18"/>
      <c r="H13" s="18"/>
      <c r="I13" s="18"/>
      <c r="J13" s="18"/>
      <c r="K13" s="18"/>
      <c r="L13" s="18"/>
      <c r="M13" s="18"/>
      <c r="N13" s="18"/>
      <c r="O13" s="18">
        <f t="shared" si="2"/>
        <v>2.8</v>
      </c>
    </row>
    <row r="14" ht="13.5" customHeight="1">
      <c r="A14" s="18"/>
      <c r="B14" s="18">
        <v>12.0</v>
      </c>
      <c r="C14" s="18" t="s">
        <v>240</v>
      </c>
      <c r="D14" s="18"/>
      <c r="E14" s="18"/>
      <c r="F14" s="18">
        <v>6.0</v>
      </c>
      <c r="G14" s="18"/>
      <c r="H14" s="18"/>
      <c r="I14" s="18"/>
      <c r="J14" s="18"/>
      <c r="K14" s="18"/>
      <c r="L14" s="18"/>
      <c r="M14" s="18"/>
      <c r="N14" s="18"/>
      <c r="O14" s="18">
        <f t="shared" si="2"/>
        <v>2.4</v>
      </c>
    </row>
    <row r="15" ht="13.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 t="s">
        <v>85</v>
      </c>
      <c r="O15" s="18">
        <f>SUM(O3:O14)</f>
        <v>99.9</v>
      </c>
    </row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0"/>
    <col customWidth="1" min="2" max="2" width="10.0"/>
    <col customWidth="1" min="3" max="3" width="49.38"/>
    <col customWidth="1" min="4" max="5" width="10.0"/>
    <col customWidth="1" min="6" max="6" width="12.38"/>
    <col customWidth="1" min="7" max="14" width="10.0"/>
    <col customWidth="1" min="15" max="15" width="11.63"/>
    <col customWidth="1" min="16" max="26" width="10.0"/>
  </cols>
  <sheetData>
    <row r="1" ht="13.5" customHeight="1">
      <c r="A1" s="9" t="s">
        <v>111</v>
      </c>
      <c r="B1" s="9"/>
      <c r="C1" s="9" t="s">
        <v>64</v>
      </c>
      <c r="D1" s="10" t="s">
        <v>65</v>
      </c>
      <c r="E1" s="11" t="s">
        <v>66</v>
      </c>
      <c r="F1" s="11" t="s">
        <v>67</v>
      </c>
      <c r="G1" s="11" t="s">
        <v>68</v>
      </c>
      <c r="H1" s="11" t="s">
        <v>69</v>
      </c>
      <c r="I1" s="11" t="s">
        <v>70</v>
      </c>
      <c r="J1" s="12" t="s">
        <v>71</v>
      </c>
      <c r="K1" s="12" t="s">
        <v>72</v>
      </c>
      <c r="L1" s="12" t="s">
        <v>73</v>
      </c>
      <c r="M1" s="12" t="s">
        <v>74</v>
      </c>
      <c r="N1" s="12" t="s">
        <v>75</v>
      </c>
      <c r="O1" s="12" t="s">
        <v>76</v>
      </c>
    </row>
    <row r="2" ht="13.5" customHeight="1">
      <c r="A2" s="25" t="s">
        <v>26</v>
      </c>
      <c r="B2" s="5" t="s">
        <v>77</v>
      </c>
      <c r="C2" s="13" t="s">
        <v>27</v>
      </c>
      <c r="D2" s="14">
        <v>13.0</v>
      </c>
      <c r="E2" s="15">
        <f t="shared" ref="E2:I2" si="1">SUM(E3:E18)</f>
        <v>2</v>
      </c>
      <c r="F2" s="15">
        <f t="shared" si="1"/>
        <v>170</v>
      </c>
      <c r="G2" s="15">
        <f t="shared" si="1"/>
        <v>0</v>
      </c>
      <c r="H2" s="15">
        <f t="shared" si="1"/>
        <v>10</v>
      </c>
      <c r="I2" s="15">
        <f t="shared" si="1"/>
        <v>0</v>
      </c>
      <c r="J2" s="16">
        <v>0.3</v>
      </c>
      <c r="K2" s="16">
        <v>0.35</v>
      </c>
      <c r="L2" s="16"/>
      <c r="M2" s="16">
        <v>4.0</v>
      </c>
      <c r="N2" s="17"/>
      <c r="O2" s="18"/>
    </row>
    <row r="3" ht="13.5" customHeight="1">
      <c r="A3" s="18"/>
      <c r="B3" s="18">
        <v>1.0</v>
      </c>
      <c r="C3" s="18" t="s">
        <v>214</v>
      </c>
      <c r="D3" s="18"/>
      <c r="E3" s="18"/>
      <c r="F3" s="18">
        <v>21.0</v>
      </c>
      <c r="G3" s="18"/>
      <c r="H3" s="18">
        <v>1.0</v>
      </c>
      <c r="I3" s="18"/>
      <c r="J3" s="18"/>
      <c r="K3" s="18"/>
      <c r="L3" s="18"/>
      <c r="M3" s="18"/>
      <c r="N3" s="18"/>
      <c r="O3" s="18">
        <f t="shared" ref="O3:O18" si="2">E3*$J$2+F3*$K$2+G3*$L$2+H3*$M$2+I3*$N$2</f>
        <v>11.35</v>
      </c>
    </row>
    <row r="4" ht="13.5" customHeight="1">
      <c r="A4" s="18"/>
      <c r="B4" s="18">
        <v>2.0</v>
      </c>
      <c r="C4" s="18" t="s">
        <v>205</v>
      </c>
      <c r="D4" s="18"/>
      <c r="E4" s="18"/>
      <c r="F4" s="18">
        <v>22.0</v>
      </c>
      <c r="G4" s="18"/>
      <c r="H4" s="18"/>
      <c r="I4" s="18"/>
      <c r="J4" s="18"/>
      <c r="K4" s="18"/>
      <c r="L4" s="18"/>
      <c r="M4" s="18"/>
      <c r="N4" s="18"/>
      <c r="O4" s="18">
        <f t="shared" si="2"/>
        <v>7.7</v>
      </c>
    </row>
    <row r="5" ht="13.5" customHeight="1">
      <c r="A5" s="18"/>
      <c r="B5" s="18">
        <v>3.0</v>
      </c>
      <c r="C5" s="18" t="s">
        <v>241</v>
      </c>
      <c r="D5" s="18"/>
      <c r="E5" s="18"/>
      <c r="F5" s="18">
        <v>2.0</v>
      </c>
      <c r="G5" s="18"/>
      <c r="H5" s="18">
        <v>1.0</v>
      </c>
      <c r="I5" s="18"/>
      <c r="J5" s="18"/>
      <c r="K5" s="18"/>
      <c r="L5" s="18"/>
      <c r="M5" s="18"/>
      <c r="N5" s="18"/>
      <c r="O5" s="18">
        <f t="shared" si="2"/>
        <v>4.7</v>
      </c>
    </row>
    <row r="6" ht="13.5" customHeight="1">
      <c r="A6" s="18"/>
      <c r="B6" s="18">
        <v>4.0</v>
      </c>
      <c r="C6" s="18" t="s">
        <v>215</v>
      </c>
      <c r="D6" s="18"/>
      <c r="E6" s="18"/>
      <c r="F6" s="18">
        <v>13.0</v>
      </c>
      <c r="G6" s="18"/>
      <c r="H6" s="18">
        <v>1.0</v>
      </c>
      <c r="I6" s="18"/>
      <c r="J6" s="18"/>
      <c r="K6" s="18"/>
      <c r="L6" s="18"/>
      <c r="M6" s="18"/>
      <c r="N6" s="18"/>
      <c r="O6" s="18">
        <f t="shared" si="2"/>
        <v>8.55</v>
      </c>
    </row>
    <row r="7" ht="13.5" customHeight="1">
      <c r="A7" s="18"/>
      <c r="B7" s="18">
        <v>5.0</v>
      </c>
      <c r="C7" s="18" t="s">
        <v>234</v>
      </c>
      <c r="D7" s="18"/>
      <c r="E7" s="18"/>
      <c r="F7" s="18">
        <v>12.0</v>
      </c>
      <c r="G7" s="18"/>
      <c r="H7" s="18"/>
      <c r="I7" s="18"/>
      <c r="J7" s="18"/>
      <c r="K7" s="18"/>
      <c r="L7" s="18"/>
      <c r="M7" s="18"/>
      <c r="N7" s="18"/>
      <c r="O7" s="18">
        <f t="shared" si="2"/>
        <v>4.2</v>
      </c>
    </row>
    <row r="8" ht="13.5" customHeight="1">
      <c r="A8" s="18"/>
      <c r="B8" s="18">
        <v>6.0</v>
      </c>
      <c r="C8" s="18" t="s">
        <v>242</v>
      </c>
      <c r="D8" s="18"/>
      <c r="E8" s="18"/>
      <c r="F8" s="18">
        <v>8.0</v>
      </c>
      <c r="G8" s="18"/>
      <c r="H8" s="18">
        <v>1.0</v>
      </c>
      <c r="I8" s="18"/>
      <c r="J8" s="18"/>
      <c r="K8" s="18"/>
      <c r="L8" s="18"/>
      <c r="M8" s="18"/>
      <c r="N8" s="18"/>
      <c r="O8" s="18">
        <f t="shared" si="2"/>
        <v>6.8</v>
      </c>
    </row>
    <row r="9" ht="13.5" customHeight="1">
      <c r="A9" s="18"/>
      <c r="B9" s="18">
        <v>7.0</v>
      </c>
      <c r="C9" s="18" t="s">
        <v>243</v>
      </c>
      <c r="D9" s="18"/>
      <c r="E9" s="18"/>
      <c r="F9" s="18">
        <v>12.0</v>
      </c>
      <c r="G9" s="18"/>
      <c r="H9" s="18">
        <v>1.0</v>
      </c>
      <c r="I9" s="18"/>
      <c r="J9" s="18"/>
      <c r="K9" s="18"/>
      <c r="L9" s="18"/>
      <c r="M9" s="18"/>
      <c r="N9" s="18"/>
      <c r="O9" s="18">
        <f t="shared" si="2"/>
        <v>8.2</v>
      </c>
    </row>
    <row r="10" ht="13.5" customHeight="1">
      <c r="A10" s="18"/>
      <c r="B10" s="18">
        <v>8.0</v>
      </c>
      <c r="C10" s="18" t="s">
        <v>218</v>
      </c>
      <c r="D10" s="18"/>
      <c r="E10" s="18"/>
      <c r="F10" s="18">
        <v>11.0</v>
      </c>
      <c r="G10" s="18"/>
      <c r="H10" s="18">
        <v>1.0</v>
      </c>
      <c r="I10" s="18"/>
      <c r="J10" s="18"/>
      <c r="K10" s="18"/>
      <c r="L10" s="18"/>
      <c r="M10" s="18"/>
      <c r="N10" s="18"/>
      <c r="O10" s="18">
        <f t="shared" si="2"/>
        <v>7.85</v>
      </c>
    </row>
    <row r="11" ht="13.5" customHeight="1">
      <c r="A11" s="18"/>
      <c r="B11" s="18">
        <v>9.0</v>
      </c>
      <c r="C11" s="18" t="s">
        <v>219</v>
      </c>
      <c r="D11" s="18"/>
      <c r="E11" s="18"/>
      <c r="F11" s="18">
        <v>5.0</v>
      </c>
      <c r="G11" s="18"/>
      <c r="H11" s="18">
        <v>1.0</v>
      </c>
      <c r="I11" s="18"/>
      <c r="J11" s="18"/>
      <c r="K11" s="18"/>
      <c r="L11" s="18"/>
      <c r="M11" s="18"/>
      <c r="N11" s="18"/>
      <c r="O11" s="18">
        <f t="shared" si="2"/>
        <v>5.75</v>
      </c>
    </row>
    <row r="12" ht="13.5" customHeight="1">
      <c r="A12" s="18"/>
      <c r="B12" s="18">
        <v>10.0</v>
      </c>
      <c r="C12" s="18" t="s">
        <v>244</v>
      </c>
      <c r="D12" s="18"/>
      <c r="E12" s="18"/>
      <c r="F12" s="18">
        <v>5.0</v>
      </c>
      <c r="G12" s="18"/>
      <c r="H12" s="18">
        <v>1.0</v>
      </c>
      <c r="I12" s="18"/>
      <c r="J12" s="18"/>
      <c r="K12" s="18"/>
      <c r="L12" s="18"/>
      <c r="M12" s="18"/>
      <c r="N12" s="18"/>
      <c r="O12" s="18">
        <f t="shared" si="2"/>
        <v>5.75</v>
      </c>
    </row>
    <row r="13" ht="13.5" customHeight="1">
      <c r="A13" s="18"/>
      <c r="B13" s="18">
        <v>11.0</v>
      </c>
      <c r="C13" s="18" t="s">
        <v>245</v>
      </c>
      <c r="D13" s="18"/>
      <c r="E13" s="18"/>
      <c r="F13" s="18">
        <v>13.0</v>
      </c>
      <c r="G13" s="18"/>
      <c r="H13" s="18">
        <v>1.0</v>
      </c>
      <c r="I13" s="18"/>
      <c r="J13" s="18"/>
      <c r="K13" s="18"/>
      <c r="L13" s="18"/>
      <c r="M13" s="18"/>
      <c r="N13" s="18"/>
      <c r="O13" s="18">
        <f t="shared" si="2"/>
        <v>8.55</v>
      </c>
    </row>
    <row r="14" ht="13.5" customHeight="1">
      <c r="A14" s="18"/>
      <c r="B14" s="18">
        <v>12.0</v>
      </c>
      <c r="C14" s="18" t="s">
        <v>246</v>
      </c>
      <c r="D14" s="18"/>
      <c r="E14" s="18"/>
      <c r="F14" s="18">
        <v>14.0</v>
      </c>
      <c r="G14" s="18"/>
      <c r="H14" s="18"/>
      <c r="I14" s="18"/>
      <c r="J14" s="18"/>
      <c r="K14" s="18"/>
      <c r="L14" s="18"/>
      <c r="M14" s="18"/>
      <c r="N14" s="18"/>
      <c r="O14" s="18">
        <f t="shared" si="2"/>
        <v>4.9</v>
      </c>
    </row>
    <row r="15" ht="13.5" customHeight="1">
      <c r="A15" s="18"/>
      <c r="B15" s="18">
        <v>13.0</v>
      </c>
      <c r="C15" s="18" t="s">
        <v>247</v>
      </c>
      <c r="D15" s="18"/>
      <c r="E15" s="18"/>
      <c r="F15" s="18">
        <v>7.0</v>
      </c>
      <c r="G15" s="18"/>
      <c r="H15" s="18"/>
      <c r="I15" s="18"/>
      <c r="J15" s="18"/>
      <c r="K15" s="18"/>
      <c r="L15" s="18"/>
      <c r="M15" s="18"/>
      <c r="N15" s="18"/>
      <c r="O15" s="18">
        <f t="shared" si="2"/>
        <v>2.45</v>
      </c>
    </row>
    <row r="16" ht="13.5" customHeight="1">
      <c r="A16" s="18"/>
      <c r="B16" s="18">
        <v>14.0</v>
      </c>
      <c r="C16" s="18" t="s">
        <v>248</v>
      </c>
      <c r="D16" s="18"/>
      <c r="E16" s="18">
        <v>2.0</v>
      </c>
      <c r="F16" s="18">
        <v>12.0</v>
      </c>
      <c r="G16" s="18"/>
      <c r="H16" s="18">
        <v>1.0</v>
      </c>
      <c r="I16" s="18"/>
      <c r="J16" s="18"/>
      <c r="K16" s="18"/>
      <c r="L16" s="18"/>
      <c r="M16" s="18"/>
      <c r="N16" s="18"/>
      <c r="O16" s="18">
        <f t="shared" si="2"/>
        <v>8.8</v>
      </c>
    </row>
    <row r="17" ht="13.5" customHeight="1">
      <c r="A17" s="18"/>
      <c r="B17" s="18">
        <v>15.0</v>
      </c>
      <c r="C17" s="18" t="s">
        <v>249</v>
      </c>
      <c r="D17" s="18"/>
      <c r="E17" s="18"/>
      <c r="F17" s="18">
        <v>7.0</v>
      </c>
      <c r="G17" s="18"/>
      <c r="H17" s="18"/>
      <c r="I17" s="18"/>
      <c r="J17" s="18"/>
      <c r="K17" s="18"/>
      <c r="L17" s="18"/>
      <c r="M17" s="18"/>
      <c r="N17" s="18"/>
      <c r="O17" s="18">
        <f t="shared" si="2"/>
        <v>2.45</v>
      </c>
    </row>
    <row r="18" ht="13.5" customHeight="1">
      <c r="A18" s="18"/>
      <c r="B18" s="18">
        <v>16.0</v>
      </c>
      <c r="C18" s="18" t="s">
        <v>250</v>
      </c>
      <c r="D18" s="18"/>
      <c r="E18" s="18"/>
      <c r="F18" s="18">
        <v>6.0</v>
      </c>
      <c r="G18" s="18"/>
      <c r="H18" s="18"/>
      <c r="I18" s="18"/>
      <c r="J18" s="18"/>
      <c r="K18" s="18"/>
      <c r="L18" s="18"/>
      <c r="M18" s="18"/>
      <c r="N18" s="18"/>
      <c r="O18" s="18">
        <f t="shared" si="2"/>
        <v>2.1</v>
      </c>
    </row>
    <row r="19" ht="13.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 t="s">
        <v>85</v>
      </c>
      <c r="O19" s="18">
        <f>SUM(O3:O18)</f>
        <v>100.1</v>
      </c>
    </row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25"/>
    <col customWidth="1" min="2" max="2" width="10.0"/>
    <col customWidth="1" min="3" max="3" width="49.38"/>
    <col customWidth="1" min="4" max="5" width="10.0"/>
    <col customWidth="1" min="6" max="6" width="11.63"/>
    <col customWidth="1" min="7" max="14" width="10.0"/>
    <col customWidth="1" min="15" max="15" width="10.38"/>
    <col customWidth="1" min="16" max="26" width="10.0"/>
  </cols>
  <sheetData>
    <row r="1" ht="13.5" customHeight="1">
      <c r="A1" s="9" t="s">
        <v>111</v>
      </c>
      <c r="B1" s="9"/>
      <c r="C1" s="9" t="s">
        <v>64</v>
      </c>
      <c r="D1" s="10" t="s">
        <v>65</v>
      </c>
      <c r="E1" s="11" t="s">
        <v>66</v>
      </c>
      <c r="F1" s="11" t="s">
        <v>67</v>
      </c>
      <c r="G1" s="11" t="s">
        <v>68</v>
      </c>
      <c r="H1" s="11" t="s">
        <v>69</v>
      </c>
      <c r="I1" s="11" t="s">
        <v>70</v>
      </c>
      <c r="J1" s="12" t="s">
        <v>71</v>
      </c>
      <c r="K1" s="12" t="s">
        <v>72</v>
      </c>
      <c r="L1" s="12" t="s">
        <v>73</v>
      </c>
      <c r="M1" s="12" t="s">
        <v>74</v>
      </c>
      <c r="N1" s="12" t="s">
        <v>75</v>
      </c>
      <c r="O1" s="12" t="s">
        <v>76</v>
      </c>
    </row>
    <row r="2" ht="13.5" customHeight="1">
      <c r="A2" s="25" t="s">
        <v>24</v>
      </c>
      <c r="B2" s="5" t="s">
        <v>77</v>
      </c>
      <c r="C2" s="13" t="s">
        <v>25</v>
      </c>
      <c r="D2" s="14">
        <v>9.0</v>
      </c>
      <c r="E2" s="15">
        <f t="shared" ref="E2:I2" si="1">SUM(E3:E11)</f>
        <v>15</v>
      </c>
      <c r="F2" s="15">
        <f t="shared" si="1"/>
        <v>75</v>
      </c>
      <c r="G2" s="15">
        <f t="shared" si="1"/>
        <v>0</v>
      </c>
      <c r="H2" s="15">
        <f t="shared" si="1"/>
        <v>8</v>
      </c>
      <c r="I2" s="15">
        <f t="shared" si="1"/>
        <v>0</v>
      </c>
      <c r="J2" s="16">
        <v>0.5</v>
      </c>
      <c r="K2" s="16">
        <v>0.6</v>
      </c>
      <c r="L2" s="16"/>
      <c r="M2" s="16">
        <v>6.0</v>
      </c>
      <c r="N2" s="17"/>
      <c r="O2" s="18"/>
    </row>
    <row r="3" ht="13.5" customHeight="1">
      <c r="A3" s="18"/>
      <c r="B3" s="18">
        <v>1.0</v>
      </c>
      <c r="C3" s="18" t="s">
        <v>136</v>
      </c>
      <c r="D3" s="18"/>
      <c r="E3" s="18">
        <v>12.0</v>
      </c>
      <c r="F3" s="18">
        <v>6.0</v>
      </c>
      <c r="G3" s="18"/>
      <c r="H3" s="18">
        <v>1.0</v>
      </c>
      <c r="I3" s="18"/>
      <c r="J3" s="18"/>
      <c r="K3" s="18"/>
      <c r="L3" s="18"/>
      <c r="M3" s="18"/>
      <c r="N3" s="18"/>
      <c r="O3" s="18">
        <f t="shared" ref="O3:O11" si="2">E3*$J$2+F3*$K$2+G3*$L$2+H3*$M$2+I3*$N$2</f>
        <v>15.6</v>
      </c>
    </row>
    <row r="4" ht="13.5" customHeight="1">
      <c r="A4" s="18"/>
      <c r="B4" s="18">
        <v>2.0</v>
      </c>
      <c r="C4" s="18" t="s">
        <v>251</v>
      </c>
      <c r="D4" s="18"/>
      <c r="E4" s="18"/>
      <c r="F4" s="18">
        <v>12.0</v>
      </c>
      <c r="G4" s="18"/>
      <c r="H4" s="18">
        <v>1.0</v>
      </c>
      <c r="I4" s="18"/>
      <c r="J4" s="18"/>
      <c r="K4" s="18"/>
      <c r="L4" s="18"/>
      <c r="M4" s="18"/>
      <c r="N4" s="18"/>
      <c r="O4" s="18">
        <f t="shared" si="2"/>
        <v>13.2</v>
      </c>
    </row>
    <row r="5" ht="13.5" customHeight="1">
      <c r="A5" s="18"/>
      <c r="B5" s="18">
        <v>3.0</v>
      </c>
      <c r="C5" s="18" t="s">
        <v>252</v>
      </c>
      <c r="D5" s="18"/>
      <c r="E5" s="18">
        <v>2.0</v>
      </c>
      <c r="F5" s="18">
        <v>8.0</v>
      </c>
      <c r="G5" s="18"/>
      <c r="H5" s="18">
        <v>1.0</v>
      </c>
      <c r="I5" s="18"/>
      <c r="J5" s="18"/>
      <c r="K5" s="18"/>
      <c r="L5" s="18"/>
      <c r="M5" s="18"/>
      <c r="N5" s="18"/>
      <c r="O5" s="18">
        <f t="shared" si="2"/>
        <v>11.8</v>
      </c>
    </row>
    <row r="6" ht="13.5" customHeight="1">
      <c r="A6" s="18"/>
      <c r="B6" s="18">
        <v>4.0</v>
      </c>
      <c r="C6" s="18" t="s">
        <v>253</v>
      </c>
      <c r="D6" s="18"/>
      <c r="E6" s="18"/>
      <c r="F6" s="18">
        <v>1.0</v>
      </c>
      <c r="G6" s="18"/>
      <c r="H6" s="18"/>
      <c r="I6" s="18"/>
      <c r="J6" s="18"/>
      <c r="K6" s="18"/>
      <c r="L6" s="18"/>
      <c r="M6" s="18"/>
      <c r="N6" s="18"/>
      <c r="O6" s="18">
        <f t="shared" si="2"/>
        <v>0.6</v>
      </c>
    </row>
    <row r="7" ht="13.5" customHeight="1">
      <c r="A7" s="18"/>
      <c r="B7" s="18">
        <v>5.0</v>
      </c>
      <c r="C7" s="18" t="s">
        <v>254</v>
      </c>
      <c r="D7" s="18"/>
      <c r="E7" s="18">
        <v>1.0</v>
      </c>
      <c r="F7" s="18">
        <v>7.0</v>
      </c>
      <c r="G7" s="18"/>
      <c r="H7" s="18">
        <v>1.0</v>
      </c>
      <c r="I7" s="18"/>
      <c r="J7" s="18"/>
      <c r="K7" s="18"/>
      <c r="L7" s="18"/>
      <c r="M7" s="18"/>
      <c r="N7" s="18"/>
      <c r="O7" s="18">
        <f t="shared" si="2"/>
        <v>10.7</v>
      </c>
    </row>
    <row r="8" ht="13.5" customHeight="1">
      <c r="A8" s="18"/>
      <c r="B8" s="18">
        <v>6.0</v>
      </c>
      <c r="C8" s="18" t="s">
        <v>255</v>
      </c>
      <c r="D8" s="18"/>
      <c r="E8" s="18"/>
      <c r="F8" s="18">
        <v>14.0</v>
      </c>
      <c r="G8" s="18"/>
      <c r="H8" s="18">
        <v>1.0</v>
      </c>
      <c r="I8" s="18"/>
      <c r="J8" s="18"/>
      <c r="K8" s="18"/>
      <c r="L8" s="18"/>
      <c r="M8" s="18"/>
      <c r="N8" s="18"/>
      <c r="O8" s="18">
        <f t="shared" si="2"/>
        <v>14.4</v>
      </c>
    </row>
    <row r="9" ht="13.5" customHeight="1">
      <c r="A9" s="18"/>
      <c r="B9" s="18">
        <v>7.0</v>
      </c>
      <c r="C9" s="18" t="s">
        <v>256</v>
      </c>
      <c r="D9" s="18"/>
      <c r="E9" s="18"/>
      <c r="F9" s="18">
        <v>10.0</v>
      </c>
      <c r="G9" s="18"/>
      <c r="H9" s="18">
        <v>1.0</v>
      </c>
      <c r="I9" s="18"/>
      <c r="J9" s="18"/>
      <c r="K9" s="18"/>
      <c r="L9" s="18"/>
      <c r="M9" s="18"/>
      <c r="N9" s="18"/>
      <c r="O9" s="18">
        <f t="shared" si="2"/>
        <v>12</v>
      </c>
    </row>
    <row r="10" ht="13.5" customHeight="1">
      <c r="A10" s="18"/>
      <c r="B10" s="18">
        <v>8.0</v>
      </c>
      <c r="C10" s="18" t="s">
        <v>257</v>
      </c>
      <c r="D10" s="18"/>
      <c r="E10" s="18"/>
      <c r="F10" s="18">
        <v>12.0</v>
      </c>
      <c r="G10" s="18"/>
      <c r="H10" s="18">
        <v>1.0</v>
      </c>
      <c r="I10" s="18"/>
      <c r="J10" s="18"/>
      <c r="K10" s="18"/>
      <c r="L10" s="18"/>
      <c r="M10" s="18"/>
      <c r="N10" s="18"/>
      <c r="O10" s="18">
        <f t="shared" si="2"/>
        <v>13.2</v>
      </c>
    </row>
    <row r="11" ht="13.5" customHeight="1">
      <c r="A11" s="18"/>
      <c r="B11" s="18">
        <v>9.0</v>
      </c>
      <c r="C11" s="18" t="s">
        <v>258</v>
      </c>
      <c r="D11" s="18"/>
      <c r="E11" s="18"/>
      <c r="F11" s="18">
        <v>5.0</v>
      </c>
      <c r="G11" s="18"/>
      <c r="H11" s="18">
        <v>1.0</v>
      </c>
      <c r="I11" s="18"/>
      <c r="J11" s="18"/>
      <c r="K11" s="18"/>
      <c r="L11" s="18"/>
      <c r="M11" s="18"/>
      <c r="N11" s="18"/>
      <c r="O11" s="18">
        <f t="shared" si="2"/>
        <v>9</v>
      </c>
    </row>
    <row r="12" ht="13.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 t="s">
        <v>85</v>
      </c>
      <c r="O12" s="18">
        <f>SUM(O3:O11)</f>
        <v>100.5</v>
      </c>
    </row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88"/>
    <col customWidth="1" min="2" max="2" width="10.0"/>
    <col customWidth="1" min="3" max="3" width="49.38"/>
    <col customWidth="1" min="4" max="5" width="10.0"/>
    <col customWidth="1" min="6" max="6" width="12.38"/>
    <col customWidth="1" min="7" max="26" width="10.0"/>
  </cols>
  <sheetData>
    <row r="1" ht="13.5" customHeight="1">
      <c r="A1" s="9" t="s">
        <v>111</v>
      </c>
      <c r="B1" s="9"/>
      <c r="C1" s="9" t="s">
        <v>64</v>
      </c>
      <c r="D1" s="10" t="s">
        <v>65</v>
      </c>
      <c r="E1" s="11" t="s">
        <v>66</v>
      </c>
      <c r="F1" s="11" t="s">
        <v>67</v>
      </c>
      <c r="G1" s="11" t="s">
        <v>68</v>
      </c>
      <c r="H1" s="11" t="s">
        <v>69</v>
      </c>
      <c r="I1" s="11" t="s">
        <v>70</v>
      </c>
      <c r="J1" s="12" t="s">
        <v>71</v>
      </c>
      <c r="K1" s="12" t="s">
        <v>72</v>
      </c>
      <c r="L1" s="12" t="s">
        <v>73</v>
      </c>
      <c r="M1" s="12" t="s">
        <v>74</v>
      </c>
      <c r="N1" s="12" t="s">
        <v>75</v>
      </c>
      <c r="O1" s="12" t="s">
        <v>76</v>
      </c>
    </row>
    <row r="2" ht="13.5" customHeight="1">
      <c r="A2" s="25" t="s">
        <v>28</v>
      </c>
      <c r="B2" s="5" t="s">
        <v>77</v>
      </c>
      <c r="C2" s="13" t="s">
        <v>29</v>
      </c>
      <c r="D2" s="14">
        <v>9.0</v>
      </c>
      <c r="E2" s="15">
        <f t="shared" ref="E2:I2" si="1">SUM(E3:E11)</f>
        <v>1</v>
      </c>
      <c r="F2" s="15">
        <f t="shared" si="1"/>
        <v>174</v>
      </c>
      <c r="G2" s="15">
        <f t="shared" si="1"/>
        <v>0</v>
      </c>
      <c r="H2" s="15">
        <f t="shared" si="1"/>
        <v>3</v>
      </c>
      <c r="I2" s="15">
        <f t="shared" si="1"/>
        <v>0</v>
      </c>
      <c r="J2" s="16">
        <v>0.5</v>
      </c>
      <c r="K2" s="16">
        <v>0.45</v>
      </c>
      <c r="L2" s="16"/>
      <c r="M2" s="16">
        <v>7.0</v>
      </c>
      <c r="N2" s="17"/>
      <c r="O2" s="18"/>
    </row>
    <row r="3" ht="13.5" customHeight="1">
      <c r="A3" s="18"/>
      <c r="B3" s="18">
        <v>1.0</v>
      </c>
      <c r="C3" s="18" t="s">
        <v>259</v>
      </c>
      <c r="D3" s="18"/>
      <c r="E3" s="18">
        <v>1.0</v>
      </c>
      <c r="F3" s="18">
        <v>23.0</v>
      </c>
      <c r="G3" s="18"/>
      <c r="H3" s="18"/>
      <c r="I3" s="18"/>
      <c r="J3" s="18"/>
      <c r="K3" s="18"/>
      <c r="L3" s="18"/>
      <c r="M3" s="18"/>
      <c r="N3" s="18"/>
      <c r="O3" s="18">
        <f t="shared" ref="O3:O11" si="2">E3*$J$2+F3*$K$2+G3*$L$2+H3*$M$2+I3*$N$2</f>
        <v>10.85</v>
      </c>
    </row>
    <row r="4" ht="13.5" customHeight="1">
      <c r="A4" s="18"/>
      <c r="B4" s="18">
        <v>2.0</v>
      </c>
      <c r="C4" s="18" t="s">
        <v>194</v>
      </c>
      <c r="D4" s="18"/>
      <c r="E4" s="18"/>
      <c r="F4" s="18">
        <v>11.0</v>
      </c>
      <c r="G4" s="18"/>
      <c r="H4" s="18"/>
      <c r="I4" s="18"/>
      <c r="J4" s="18"/>
      <c r="K4" s="18"/>
      <c r="L4" s="18"/>
      <c r="M4" s="18"/>
      <c r="N4" s="18"/>
      <c r="O4" s="18">
        <f t="shared" si="2"/>
        <v>4.95</v>
      </c>
    </row>
    <row r="5" ht="13.5" customHeight="1">
      <c r="A5" s="18"/>
      <c r="B5" s="18">
        <v>3.0</v>
      </c>
      <c r="C5" s="18" t="s">
        <v>260</v>
      </c>
      <c r="D5" s="18"/>
      <c r="E5" s="18"/>
      <c r="F5" s="18">
        <v>27.0</v>
      </c>
      <c r="G5" s="18"/>
      <c r="H5" s="18"/>
      <c r="I5" s="18"/>
      <c r="J5" s="18"/>
      <c r="K5" s="18"/>
      <c r="L5" s="18"/>
      <c r="M5" s="18"/>
      <c r="N5" s="18"/>
      <c r="O5" s="18">
        <f t="shared" si="2"/>
        <v>12.15</v>
      </c>
    </row>
    <row r="6" ht="13.5" customHeight="1">
      <c r="A6" s="18"/>
      <c r="B6" s="18">
        <v>4.0</v>
      </c>
      <c r="C6" s="18" t="s">
        <v>261</v>
      </c>
      <c r="D6" s="18"/>
      <c r="E6" s="18"/>
      <c r="F6" s="18">
        <v>16.0</v>
      </c>
      <c r="G6" s="18"/>
      <c r="H6" s="18"/>
      <c r="I6" s="18"/>
      <c r="J6" s="18"/>
      <c r="K6" s="18"/>
      <c r="L6" s="18"/>
      <c r="M6" s="18"/>
      <c r="N6" s="18"/>
      <c r="O6" s="18">
        <f t="shared" si="2"/>
        <v>7.2</v>
      </c>
    </row>
    <row r="7" ht="13.5" customHeight="1">
      <c r="A7" s="18"/>
      <c r="B7" s="18">
        <v>5.0</v>
      </c>
      <c r="C7" s="18" t="s">
        <v>262</v>
      </c>
      <c r="D7" s="18"/>
      <c r="E7" s="18"/>
      <c r="F7" s="18">
        <v>22.0</v>
      </c>
      <c r="G7" s="18"/>
      <c r="H7" s="18"/>
      <c r="I7" s="18"/>
      <c r="J7" s="18"/>
      <c r="K7" s="18"/>
      <c r="L7" s="18"/>
      <c r="M7" s="18"/>
      <c r="N7" s="18"/>
      <c r="O7" s="18">
        <f t="shared" si="2"/>
        <v>9.9</v>
      </c>
    </row>
    <row r="8" ht="13.5" customHeight="1">
      <c r="A8" s="18"/>
      <c r="B8" s="18">
        <v>6.0</v>
      </c>
      <c r="C8" s="18" t="s">
        <v>263</v>
      </c>
      <c r="D8" s="18"/>
      <c r="E8" s="18"/>
      <c r="F8" s="18">
        <v>24.0</v>
      </c>
      <c r="G8" s="18"/>
      <c r="H8" s="18">
        <v>1.0</v>
      </c>
      <c r="I8" s="18"/>
      <c r="J8" s="18"/>
      <c r="K8" s="18"/>
      <c r="L8" s="18"/>
      <c r="M8" s="18"/>
      <c r="N8" s="18"/>
      <c r="O8" s="18">
        <f t="shared" si="2"/>
        <v>17.8</v>
      </c>
    </row>
    <row r="9" ht="13.5" customHeight="1">
      <c r="A9" s="18"/>
      <c r="B9" s="18">
        <v>7.0</v>
      </c>
      <c r="C9" s="18" t="s">
        <v>264</v>
      </c>
      <c r="D9" s="18"/>
      <c r="E9" s="18"/>
      <c r="F9" s="18">
        <v>14.0</v>
      </c>
      <c r="G9" s="18"/>
      <c r="H9" s="18">
        <v>1.0</v>
      </c>
      <c r="I9" s="18"/>
      <c r="J9" s="18"/>
      <c r="K9" s="18"/>
      <c r="L9" s="18"/>
      <c r="M9" s="18"/>
      <c r="N9" s="18"/>
      <c r="O9" s="18">
        <f t="shared" si="2"/>
        <v>13.3</v>
      </c>
    </row>
    <row r="10" ht="13.5" customHeight="1">
      <c r="A10" s="18"/>
      <c r="B10" s="18">
        <v>8.0</v>
      </c>
      <c r="C10" s="18" t="s">
        <v>265</v>
      </c>
      <c r="D10" s="18"/>
      <c r="E10" s="18"/>
      <c r="F10" s="18">
        <v>25.0</v>
      </c>
      <c r="G10" s="18"/>
      <c r="H10" s="18">
        <v>1.0</v>
      </c>
      <c r="I10" s="18"/>
      <c r="J10" s="18"/>
      <c r="K10" s="18"/>
      <c r="L10" s="18"/>
      <c r="M10" s="18"/>
      <c r="N10" s="18"/>
      <c r="O10" s="18">
        <f t="shared" si="2"/>
        <v>18.25</v>
      </c>
    </row>
    <row r="11" ht="13.5" customHeight="1">
      <c r="A11" s="18"/>
      <c r="B11" s="18">
        <v>9.0</v>
      </c>
      <c r="C11" s="18" t="s">
        <v>200</v>
      </c>
      <c r="D11" s="18"/>
      <c r="E11" s="18"/>
      <c r="F11" s="18">
        <v>12.0</v>
      </c>
      <c r="G11" s="18"/>
      <c r="H11" s="18"/>
      <c r="I11" s="18"/>
      <c r="J11" s="18"/>
      <c r="K11" s="18"/>
      <c r="L11" s="18"/>
      <c r="M11" s="18"/>
      <c r="N11" s="18"/>
      <c r="O11" s="18">
        <f t="shared" si="2"/>
        <v>5.4</v>
      </c>
    </row>
    <row r="12" ht="13.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 t="s">
        <v>85</v>
      </c>
      <c r="O12" s="18">
        <f>SUM(O3:O11)</f>
        <v>99.8</v>
      </c>
    </row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38"/>
    <col customWidth="1" min="2" max="2" width="10.0"/>
    <col customWidth="1" min="3" max="3" width="46.38"/>
    <col customWidth="1" min="4" max="5" width="10.0"/>
    <col customWidth="1" min="6" max="6" width="12.63"/>
    <col customWidth="1" min="7" max="14" width="10.0"/>
    <col customWidth="1" min="15" max="15" width="10.13"/>
    <col customWidth="1" min="16" max="26" width="10.0"/>
  </cols>
  <sheetData>
    <row r="1" ht="13.5" customHeight="1">
      <c r="A1" s="9" t="s">
        <v>111</v>
      </c>
      <c r="B1" s="9"/>
      <c r="C1" s="9" t="s">
        <v>64</v>
      </c>
      <c r="D1" s="10" t="s">
        <v>65</v>
      </c>
      <c r="E1" s="11" t="s">
        <v>66</v>
      </c>
      <c r="F1" s="11" t="s">
        <v>67</v>
      </c>
      <c r="G1" s="11" t="s">
        <v>68</v>
      </c>
      <c r="H1" s="11" t="s">
        <v>69</v>
      </c>
      <c r="I1" s="11" t="s">
        <v>70</v>
      </c>
      <c r="J1" s="12" t="s">
        <v>71</v>
      </c>
      <c r="K1" s="12" t="s">
        <v>72</v>
      </c>
      <c r="L1" s="12" t="s">
        <v>73</v>
      </c>
      <c r="M1" s="12" t="s">
        <v>74</v>
      </c>
      <c r="N1" s="12" t="s">
        <v>75</v>
      </c>
      <c r="O1" s="12" t="s">
        <v>76</v>
      </c>
    </row>
    <row r="2" ht="13.5" customHeight="1">
      <c r="A2" s="25" t="s">
        <v>22</v>
      </c>
      <c r="B2" s="5" t="s">
        <v>77</v>
      </c>
      <c r="C2" s="13" t="s">
        <v>23</v>
      </c>
      <c r="D2" s="14">
        <v>9.0</v>
      </c>
      <c r="E2" s="15">
        <f t="shared" ref="E2:I2" si="1">SUM(E3:E13)</f>
        <v>16</v>
      </c>
      <c r="F2" s="15">
        <f t="shared" si="1"/>
        <v>109</v>
      </c>
      <c r="G2" s="15">
        <f t="shared" si="1"/>
        <v>0</v>
      </c>
      <c r="H2" s="15">
        <f t="shared" si="1"/>
        <v>8</v>
      </c>
      <c r="I2" s="15">
        <f t="shared" si="1"/>
        <v>0</v>
      </c>
      <c r="J2" s="16">
        <v>0.4</v>
      </c>
      <c r="K2" s="16">
        <v>0.6</v>
      </c>
      <c r="L2" s="16"/>
      <c r="M2" s="16">
        <v>4.0</v>
      </c>
      <c r="N2" s="17"/>
      <c r="O2" s="18"/>
    </row>
    <row r="3" ht="13.5" customHeight="1">
      <c r="A3" s="18"/>
      <c r="B3" s="18">
        <v>1.0</v>
      </c>
      <c r="C3" s="18" t="s">
        <v>136</v>
      </c>
      <c r="D3" s="18"/>
      <c r="E3" s="18">
        <v>12.0</v>
      </c>
      <c r="F3" s="18">
        <v>6.0</v>
      </c>
      <c r="G3" s="18"/>
      <c r="H3" s="18">
        <v>1.0</v>
      </c>
      <c r="I3" s="18"/>
      <c r="J3" s="18"/>
      <c r="K3" s="18"/>
      <c r="L3" s="18"/>
      <c r="M3" s="18"/>
      <c r="N3" s="18"/>
      <c r="O3" s="18">
        <f t="shared" ref="O3:O11" si="2">E3*$J$2+F3*$K$2+G3*$L$2+H3*$M$2+I3*$N$2</f>
        <v>12.4</v>
      </c>
    </row>
    <row r="4" ht="13.5" customHeight="1">
      <c r="A4" s="18"/>
      <c r="B4" s="18">
        <v>2.0</v>
      </c>
      <c r="C4" s="18" t="s">
        <v>251</v>
      </c>
      <c r="D4" s="18"/>
      <c r="E4" s="18"/>
      <c r="F4" s="18">
        <v>12.0</v>
      </c>
      <c r="G4" s="18"/>
      <c r="H4" s="18">
        <v>1.0</v>
      </c>
      <c r="I4" s="18"/>
      <c r="J4" s="18"/>
      <c r="K4" s="18"/>
      <c r="L4" s="18"/>
      <c r="M4" s="18"/>
      <c r="N4" s="18"/>
      <c r="O4" s="18">
        <f t="shared" si="2"/>
        <v>11.2</v>
      </c>
    </row>
    <row r="5" ht="13.5" customHeight="1">
      <c r="A5" s="18"/>
      <c r="B5" s="18">
        <v>3.0</v>
      </c>
      <c r="C5" s="18" t="s">
        <v>252</v>
      </c>
      <c r="D5" s="18"/>
      <c r="E5" s="18">
        <v>2.0</v>
      </c>
      <c r="F5" s="18">
        <v>8.0</v>
      </c>
      <c r="G5" s="18"/>
      <c r="H5" s="18">
        <v>1.0</v>
      </c>
      <c r="I5" s="18"/>
      <c r="J5" s="18"/>
      <c r="K5" s="18"/>
      <c r="L5" s="18"/>
      <c r="M5" s="18"/>
      <c r="N5" s="18"/>
      <c r="O5" s="18">
        <f t="shared" si="2"/>
        <v>9.6</v>
      </c>
    </row>
    <row r="6" ht="13.5" customHeight="1">
      <c r="A6" s="18"/>
      <c r="B6" s="18">
        <v>4.0</v>
      </c>
      <c r="C6" s="18" t="s">
        <v>266</v>
      </c>
      <c r="D6" s="18"/>
      <c r="E6" s="18"/>
      <c r="F6" s="18">
        <v>22.0</v>
      </c>
      <c r="G6" s="18"/>
      <c r="H6" s="18"/>
      <c r="I6" s="18"/>
      <c r="J6" s="18"/>
      <c r="K6" s="18"/>
      <c r="L6" s="18"/>
      <c r="M6" s="18"/>
      <c r="N6" s="18"/>
      <c r="O6" s="18">
        <f t="shared" si="2"/>
        <v>13.2</v>
      </c>
    </row>
    <row r="7" ht="13.5" customHeight="1">
      <c r="A7" s="18"/>
      <c r="B7" s="18">
        <v>5.0</v>
      </c>
      <c r="C7" s="18" t="s">
        <v>233</v>
      </c>
      <c r="D7" s="18"/>
      <c r="E7" s="18">
        <v>2.0</v>
      </c>
      <c r="F7" s="18"/>
      <c r="G7" s="18"/>
      <c r="H7" s="18">
        <v>1.0</v>
      </c>
      <c r="I7" s="18"/>
      <c r="J7" s="18"/>
      <c r="K7" s="18"/>
      <c r="L7" s="18"/>
      <c r="M7" s="18"/>
      <c r="N7" s="18"/>
      <c r="O7" s="18">
        <f t="shared" si="2"/>
        <v>4.8</v>
      </c>
    </row>
    <row r="8" ht="13.5" customHeight="1">
      <c r="A8" s="18"/>
      <c r="B8" s="18">
        <v>6.0</v>
      </c>
      <c r="C8" s="18" t="s">
        <v>234</v>
      </c>
      <c r="D8" s="18"/>
      <c r="E8" s="18"/>
      <c r="F8" s="18">
        <v>12.0</v>
      </c>
      <c r="G8" s="18"/>
      <c r="H8" s="18"/>
      <c r="I8" s="18"/>
      <c r="J8" s="18"/>
      <c r="K8" s="18"/>
      <c r="L8" s="18"/>
      <c r="M8" s="18"/>
      <c r="N8" s="18"/>
      <c r="O8" s="18">
        <f t="shared" si="2"/>
        <v>7.2</v>
      </c>
    </row>
    <row r="9" ht="13.5" customHeight="1">
      <c r="A9" s="18"/>
      <c r="B9" s="18">
        <v>7.0</v>
      </c>
      <c r="C9" s="18" t="s">
        <v>235</v>
      </c>
      <c r="D9" s="18"/>
      <c r="E9" s="18"/>
      <c r="F9" s="18">
        <v>10.0</v>
      </c>
      <c r="G9" s="18"/>
      <c r="H9" s="18">
        <v>1.0</v>
      </c>
      <c r="I9" s="18"/>
      <c r="J9" s="18"/>
      <c r="K9" s="18"/>
      <c r="L9" s="18"/>
      <c r="M9" s="18"/>
      <c r="N9" s="18"/>
      <c r="O9" s="18">
        <f t="shared" si="2"/>
        <v>10</v>
      </c>
    </row>
    <row r="10" ht="13.5" customHeight="1">
      <c r="A10" s="18"/>
      <c r="B10" s="18">
        <v>8.0</v>
      </c>
      <c r="C10" s="18" t="s">
        <v>236</v>
      </c>
      <c r="D10" s="18"/>
      <c r="E10" s="18"/>
      <c r="F10" s="18">
        <v>11.0</v>
      </c>
      <c r="G10" s="18"/>
      <c r="H10" s="18">
        <v>1.0</v>
      </c>
      <c r="I10" s="18"/>
      <c r="J10" s="18"/>
      <c r="K10" s="18"/>
      <c r="L10" s="18"/>
      <c r="M10" s="18"/>
      <c r="N10" s="18"/>
      <c r="O10" s="18">
        <f t="shared" si="2"/>
        <v>10.6</v>
      </c>
    </row>
    <row r="11" ht="13.5" customHeight="1">
      <c r="A11" s="18"/>
      <c r="B11" s="18">
        <v>9.0</v>
      </c>
      <c r="C11" s="18" t="s">
        <v>267</v>
      </c>
      <c r="D11" s="18"/>
      <c r="E11" s="18"/>
      <c r="F11" s="18">
        <v>15.0</v>
      </c>
      <c r="G11" s="18"/>
      <c r="H11" s="18">
        <v>2.0</v>
      </c>
      <c r="I11" s="18"/>
      <c r="J11" s="18"/>
      <c r="K11" s="18"/>
      <c r="L11" s="18"/>
      <c r="M11" s="18"/>
      <c r="N11" s="18"/>
      <c r="O11" s="18">
        <f t="shared" si="2"/>
        <v>17</v>
      </c>
    </row>
    <row r="12" ht="13.5" customHeight="1">
      <c r="A12" s="18"/>
      <c r="B12" s="18">
        <v>10.0</v>
      </c>
      <c r="C12" s="18" t="s">
        <v>268</v>
      </c>
      <c r="D12" s="18"/>
      <c r="E12" s="18"/>
      <c r="F12" s="18">
        <v>7.0</v>
      </c>
      <c r="G12" s="18"/>
      <c r="H12" s="18"/>
      <c r="I12" s="18"/>
      <c r="J12" s="18"/>
      <c r="K12" s="18"/>
      <c r="L12" s="18"/>
      <c r="M12" s="18"/>
      <c r="N12" s="18"/>
      <c r="O12" s="18"/>
    </row>
    <row r="13" ht="13.5" customHeight="1">
      <c r="A13" s="18"/>
      <c r="B13" s="18">
        <v>11.0</v>
      </c>
      <c r="C13" s="18" t="s">
        <v>269</v>
      </c>
      <c r="D13" s="18"/>
      <c r="E13" s="18"/>
      <c r="F13" s="18">
        <v>6.0</v>
      </c>
      <c r="G13" s="18"/>
      <c r="H13" s="18"/>
      <c r="I13" s="18"/>
      <c r="J13" s="18"/>
      <c r="K13" s="18"/>
      <c r="L13" s="18"/>
      <c r="M13" s="18"/>
      <c r="N13" s="18"/>
      <c r="O13" s="18">
        <f>E13*$J$2+F13*$K$2+G13*$L$2+H13*$M$2+I13*$N$2</f>
        <v>3.6</v>
      </c>
    </row>
    <row r="14" ht="13.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 t="s">
        <v>85</v>
      </c>
      <c r="O14" s="18">
        <f>SUM(O3:O13)</f>
        <v>99.6</v>
      </c>
    </row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38"/>
    <col customWidth="1" min="2" max="2" width="10.0"/>
    <col customWidth="1" min="3" max="3" width="52.88"/>
    <col customWidth="1" min="4" max="5" width="10.0"/>
    <col customWidth="1" min="6" max="6" width="12.13"/>
    <col customWidth="1" min="7" max="26" width="10.0"/>
  </cols>
  <sheetData>
    <row r="1" ht="13.5" customHeight="1">
      <c r="A1" s="9" t="s">
        <v>111</v>
      </c>
      <c r="B1" s="9"/>
      <c r="C1" s="9" t="s">
        <v>64</v>
      </c>
      <c r="D1" s="10" t="s">
        <v>65</v>
      </c>
      <c r="E1" s="11" t="s">
        <v>66</v>
      </c>
      <c r="F1" s="11" t="s">
        <v>67</v>
      </c>
      <c r="G1" s="11" t="s">
        <v>68</v>
      </c>
      <c r="H1" s="11" t="s">
        <v>69</v>
      </c>
      <c r="I1" s="11" t="s">
        <v>70</v>
      </c>
      <c r="J1" s="12" t="s">
        <v>71</v>
      </c>
      <c r="K1" s="12" t="s">
        <v>72</v>
      </c>
      <c r="L1" s="12" t="s">
        <v>73</v>
      </c>
      <c r="M1" s="12" t="s">
        <v>74</v>
      </c>
      <c r="N1" s="12" t="s">
        <v>75</v>
      </c>
      <c r="O1" s="12" t="s">
        <v>76</v>
      </c>
    </row>
    <row r="2" ht="13.5" customHeight="1">
      <c r="A2" s="25" t="s">
        <v>16</v>
      </c>
      <c r="B2" s="5" t="s">
        <v>77</v>
      </c>
      <c r="C2" s="13" t="s">
        <v>17</v>
      </c>
      <c r="D2" s="14">
        <v>9.0</v>
      </c>
      <c r="E2" s="15">
        <f t="shared" ref="E2:I2" si="1">SUM(E3:E11)</f>
        <v>0</v>
      </c>
      <c r="F2" s="15">
        <f t="shared" si="1"/>
        <v>177</v>
      </c>
      <c r="G2" s="15">
        <f t="shared" si="1"/>
        <v>0</v>
      </c>
      <c r="H2" s="15">
        <f t="shared" si="1"/>
        <v>1</v>
      </c>
      <c r="I2" s="15">
        <f t="shared" si="1"/>
        <v>0</v>
      </c>
      <c r="J2" s="16"/>
      <c r="K2" s="16">
        <v>0.55</v>
      </c>
      <c r="L2" s="16"/>
      <c r="M2" s="16">
        <v>4.0</v>
      </c>
      <c r="N2" s="17"/>
      <c r="O2" s="18"/>
    </row>
    <row r="3" ht="13.5" customHeight="1">
      <c r="A3" s="18"/>
      <c r="B3" s="18">
        <v>1.0</v>
      </c>
      <c r="C3" s="18" t="s">
        <v>270</v>
      </c>
      <c r="D3" s="18"/>
      <c r="E3" s="18"/>
      <c r="F3" s="18">
        <v>16.0</v>
      </c>
      <c r="G3" s="18"/>
      <c r="H3" s="18"/>
      <c r="I3" s="18"/>
      <c r="J3" s="18"/>
      <c r="K3" s="18"/>
      <c r="L3" s="18"/>
      <c r="M3" s="18"/>
      <c r="N3" s="18"/>
      <c r="O3" s="18">
        <f t="shared" ref="O3:O11" si="2">E3*$J$2+F3*$K$2+G3*$L$2+H3*$M$2+I3*$N$2</f>
        <v>8.8</v>
      </c>
    </row>
    <row r="4" ht="13.5" customHeight="1">
      <c r="A4" s="18"/>
      <c r="B4" s="18">
        <v>2.0</v>
      </c>
      <c r="C4" s="18" t="s">
        <v>271</v>
      </c>
      <c r="D4" s="18"/>
      <c r="E4" s="18"/>
      <c r="F4" s="18">
        <v>25.0</v>
      </c>
      <c r="G4" s="18"/>
      <c r="H4" s="18"/>
      <c r="I4" s="18"/>
      <c r="J4" s="18"/>
      <c r="K4" s="18"/>
      <c r="L4" s="18"/>
      <c r="M4" s="18"/>
      <c r="N4" s="18"/>
      <c r="O4" s="18">
        <f t="shared" si="2"/>
        <v>13.75</v>
      </c>
    </row>
    <row r="5" ht="13.5" customHeight="1">
      <c r="A5" s="18"/>
      <c r="B5" s="18">
        <v>3.0</v>
      </c>
      <c r="C5" s="18" t="s">
        <v>272</v>
      </c>
      <c r="D5" s="18"/>
      <c r="E5" s="18"/>
      <c r="F5" s="18">
        <v>21.0</v>
      </c>
      <c r="G5" s="18"/>
      <c r="H5" s="18"/>
      <c r="I5" s="18"/>
      <c r="J5" s="18"/>
      <c r="K5" s="18"/>
      <c r="L5" s="18"/>
      <c r="M5" s="18"/>
      <c r="N5" s="18"/>
      <c r="O5" s="18">
        <f t="shared" si="2"/>
        <v>11.55</v>
      </c>
    </row>
    <row r="6" ht="13.5" customHeight="1">
      <c r="A6" s="18"/>
      <c r="B6" s="18">
        <v>4.0</v>
      </c>
      <c r="C6" s="18" t="s">
        <v>273</v>
      </c>
      <c r="D6" s="18"/>
      <c r="E6" s="18"/>
      <c r="F6" s="18">
        <v>19.0</v>
      </c>
      <c r="G6" s="18"/>
      <c r="H6" s="18"/>
      <c r="I6" s="18"/>
      <c r="J6" s="18"/>
      <c r="K6" s="18"/>
      <c r="L6" s="18"/>
      <c r="M6" s="18"/>
      <c r="N6" s="18"/>
      <c r="O6" s="18">
        <f t="shared" si="2"/>
        <v>10.45</v>
      </c>
    </row>
    <row r="7" ht="13.5" customHeight="1">
      <c r="A7" s="18"/>
      <c r="B7" s="18">
        <v>5.0</v>
      </c>
      <c r="C7" s="18" t="s">
        <v>274</v>
      </c>
      <c r="D7" s="18"/>
      <c r="E7" s="18"/>
      <c r="F7" s="18">
        <v>20.0</v>
      </c>
      <c r="G7" s="18"/>
      <c r="H7" s="18"/>
      <c r="I7" s="18"/>
      <c r="J7" s="18"/>
      <c r="K7" s="18"/>
      <c r="L7" s="18"/>
      <c r="M7" s="18"/>
      <c r="N7" s="18"/>
      <c r="O7" s="18">
        <f t="shared" si="2"/>
        <v>11</v>
      </c>
    </row>
    <row r="8" ht="13.5" customHeight="1">
      <c r="A8" s="18"/>
      <c r="B8" s="18">
        <v>6.0</v>
      </c>
      <c r="C8" s="18" t="s">
        <v>275</v>
      </c>
      <c r="D8" s="18"/>
      <c r="E8" s="18"/>
      <c r="F8" s="18">
        <v>17.0</v>
      </c>
      <c r="G8" s="18"/>
      <c r="H8" s="18"/>
      <c r="I8" s="18"/>
      <c r="J8" s="18"/>
      <c r="K8" s="18"/>
      <c r="L8" s="18"/>
      <c r="M8" s="18"/>
      <c r="N8" s="18"/>
      <c r="O8" s="18">
        <f t="shared" si="2"/>
        <v>9.35</v>
      </c>
    </row>
    <row r="9" ht="13.5" customHeight="1">
      <c r="A9" s="18"/>
      <c r="B9" s="18">
        <v>7.0</v>
      </c>
      <c r="C9" s="18" t="s">
        <v>276</v>
      </c>
      <c r="D9" s="18"/>
      <c r="E9" s="18"/>
      <c r="F9" s="18">
        <v>17.0</v>
      </c>
      <c r="G9" s="18"/>
      <c r="H9" s="18"/>
      <c r="I9" s="18"/>
      <c r="J9" s="18"/>
      <c r="K9" s="18"/>
      <c r="L9" s="18"/>
      <c r="M9" s="18"/>
      <c r="N9" s="18"/>
      <c r="O9" s="18">
        <f t="shared" si="2"/>
        <v>9.35</v>
      </c>
    </row>
    <row r="10" ht="13.5" customHeight="1">
      <c r="A10" s="18"/>
      <c r="B10" s="18">
        <v>8.0</v>
      </c>
      <c r="C10" s="18" t="s">
        <v>277</v>
      </c>
      <c r="D10" s="18"/>
      <c r="E10" s="18"/>
      <c r="F10" s="18">
        <v>20.0</v>
      </c>
      <c r="G10" s="18"/>
      <c r="H10" s="18"/>
      <c r="I10" s="18"/>
      <c r="J10" s="18"/>
      <c r="K10" s="18"/>
      <c r="L10" s="18"/>
      <c r="M10" s="18"/>
      <c r="N10" s="18"/>
      <c r="O10" s="18">
        <f t="shared" si="2"/>
        <v>11</v>
      </c>
    </row>
    <row r="11" ht="13.5" customHeight="1">
      <c r="A11" s="18"/>
      <c r="B11" s="18">
        <v>9.0</v>
      </c>
      <c r="C11" s="18" t="s">
        <v>278</v>
      </c>
      <c r="D11" s="18"/>
      <c r="E11" s="18"/>
      <c r="F11" s="18">
        <v>22.0</v>
      </c>
      <c r="G11" s="18"/>
      <c r="H11" s="18">
        <v>1.0</v>
      </c>
      <c r="I11" s="18"/>
      <c r="J11" s="18"/>
      <c r="K11" s="18"/>
      <c r="L11" s="18"/>
      <c r="M11" s="18"/>
      <c r="N11" s="18"/>
      <c r="O11" s="18">
        <f t="shared" si="2"/>
        <v>16.1</v>
      </c>
    </row>
    <row r="12" ht="13.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 t="s">
        <v>85</v>
      </c>
      <c r="O12" s="18">
        <f>SUM(O3:O11)</f>
        <v>101.35</v>
      </c>
    </row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38"/>
    <col customWidth="1" min="2" max="2" width="10.0"/>
    <col customWidth="1" min="3" max="3" width="51.5"/>
    <col customWidth="1" min="4" max="5" width="10.0"/>
    <col customWidth="1" min="6" max="6" width="11.88"/>
    <col customWidth="1" min="7" max="26" width="10.0"/>
  </cols>
  <sheetData>
    <row r="1" ht="13.5" customHeight="1">
      <c r="A1" s="9" t="s">
        <v>111</v>
      </c>
      <c r="B1" s="9"/>
      <c r="C1" s="9" t="s">
        <v>64</v>
      </c>
      <c r="D1" s="10" t="s">
        <v>65</v>
      </c>
      <c r="E1" s="11" t="s">
        <v>66</v>
      </c>
      <c r="F1" s="11" t="s">
        <v>67</v>
      </c>
      <c r="G1" s="11" t="s">
        <v>68</v>
      </c>
      <c r="H1" s="11" t="s">
        <v>69</v>
      </c>
      <c r="I1" s="11" t="s">
        <v>70</v>
      </c>
      <c r="J1" s="12" t="s">
        <v>71</v>
      </c>
      <c r="K1" s="12" t="s">
        <v>72</v>
      </c>
      <c r="L1" s="12" t="s">
        <v>73</v>
      </c>
      <c r="M1" s="12" t="s">
        <v>74</v>
      </c>
      <c r="N1" s="12" t="s">
        <v>75</v>
      </c>
      <c r="O1" s="12" t="s">
        <v>76</v>
      </c>
    </row>
    <row r="2" ht="13.5" customHeight="1">
      <c r="A2" s="25" t="s">
        <v>18</v>
      </c>
      <c r="B2" s="5" t="s">
        <v>77</v>
      </c>
      <c r="C2" s="13" t="s">
        <v>19</v>
      </c>
      <c r="D2" s="14">
        <v>8.0</v>
      </c>
      <c r="E2" s="15">
        <f t="shared" ref="E2:I2" si="1">SUM(E3:E10)</f>
        <v>145</v>
      </c>
      <c r="F2" s="15">
        <f t="shared" si="1"/>
        <v>13</v>
      </c>
      <c r="G2" s="15">
        <f t="shared" si="1"/>
        <v>0</v>
      </c>
      <c r="H2" s="15">
        <f t="shared" si="1"/>
        <v>0</v>
      </c>
      <c r="I2" s="15">
        <f t="shared" si="1"/>
        <v>0</v>
      </c>
      <c r="J2" s="16">
        <v>0.65</v>
      </c>
      <c r="K2" s="16">
        <v>0.5</v>
      </c>
      <c r="L2" s="16"/>
      <c r="M2" s="16">
        <v>4.0</v>
      </c>
      <c r="N2" s="17"/>
      <c r="O2" s="18"/>
    </row>
    <row r="3" ht="13.5" customHeight="1">
      <c r="A3" s="18"/>
      <c r="B3" s="18">
        <v>1.0</v>
      </c>
      <c r="C3" s="18" t="s">
        <v>279</v>
      </c>
      <c r="D3" s="18"/>
      <c r="E3" s="18">
        <v>5.0</v>
      </c>
      <c r="F3" s="18">
        <v>8.0</v>
      </c>
      <c r="G3" s="18"/>
      <c r="H3" s="18"/>
      <c r="I3" s="18"/>
      <c r="J3" s="18"/>
      <c r="K3" s="18"/>
      <c r="L3" s="18"/>
      <c r="M3" s="18"/>
      <c r="N3" s="18"/>
      <c r="O3" s="18">
        <f t="shared" ref="O3:O10" si="2">E3*$J$2+F3*$K$2+G3*$L$2+H3*$M$2+I3*$N$2</f>
        <v>7.25</v>
      </c>
    </row>
    <row r="4" ht="13.5" customHeight="1">
      <c r="A4" s="18"/>
      <c r="B4" s="18">
        <v>2.0</v>
      </c>
      <c r="C4" s="18" t="s">
        <v>280</v>
      </c>
      <c r="D4" s="18"/>
      <c r="E4" s="18">
        <v>15.0</v>
      </c>
      <c r="F4" s="18"/>
      <c r="G4" s="18"/>
      <c r="H4" s="18"/>
      <c r="I4" s="18"/>
      <c r="J4" s="18"/>
      <c r="K4" s="18"/>
      <c r="L4" s="18"/>
      <c r="M4" s="18"/>
      <c r="N4" s="18"/>
      <c r="O4" s="18">
        <f t="shared" si="2"/>
        <v>9.75</v>
      </c>
    </row>
    <row r="5" ht="13.5" customHeight="1">
      <c r="A5" s="18"/>
      <c r="B5" s="18">
        <v>3.0</v>
      </c>
      <c r="C5" s="18" t="s">
        <v>281</v>
      </c>
      <c r="D5" s="18"/>
      <c r="E5" s="18">
        <v>19.0</v>
      </c>
      <c r="F5" s="18"/>
      <c r="G5" s="18"/>
      <c r="H5" s="18"/>
      <c r="I5" s="18"/>
      <c r="J5" s="18"/>
      <c r="K5" s="18"/>
      <c r="L5" s="18"/>
      <c r="M5" s="18"/>
      <c r="N5" s="18"/>
      <c r="O5" s="18">
        <f t="shared" si="2"/>
        <v>12.35</v>
      </c>
    </row>
    <row r="6" ht="13.5" customHeight="1">
      <c r="A6" s="18"/>
      <c r="B6" s="18">
        <v>4.0</v>
      </c>
      <c r="C6" s="18" t="s">
        <v>282</v>
      </c>
      <c r="D6" s="18"/>
      <c r="E6" s="18">
        <v>18.0</v>
      </c>
      <c r="F6" s="18">
        <v>3.0</v>
      </c>
      <c r="G6" s="18"/>
      <c r="H6" s="18"/>
      <c r="I6" s="18"/>
      <c r="J6" s="18"/>
      <c r="K6" s="18"/>
      <c r="L6" s="18"/>
      <c r="M6" s="18"/>
      <c r="N6" s="18"/>
      <c r="O6" s="18">
        <f t="shared" si="2"/>
        <v>13.2</v>
      </c>
    </row>
    <row r="7" ht="13.5" customHeight="1">
      <c r="A7" s="18"/>
      <c r="B7" s="18">
        <v>5.0</v>
      </c>
      <c r="C7" s="18" t="s">
        <v>283</v>
      </c>
      <c r="D7" s="18"/>
      <c r="E7" s="18">
        <v>26.0</v>
      </c>
      <c r="F7" s="18"/>
      <c r="G7" s="18"/>
      <c r="H7" s="18"/>
      <c r="I7" s="18"/>
      <c r="J7" s="18"/>
      <c r="K7" s="18"/>
      <c r="L7" s="18"/>
      <c r="M7" s="18"/>
      <c r="N7" s="18"/>
      <c r="O7" s="18">
        <f t="shared" si="2"/>
        <v>16.9</v>
      </c>
    </row>
    <row r="8" ht="13.5" customHeight="1">
      <c r="A8" s="18"/>
      <c r="B8" s="18">
        <v>6.0</v>
      </c>
      <c r="C8" s="18" t="s">
        <v>284</v>
      </c>
      <c r="D8" s="18"/>
      <c r="E8" s="18">
        <v>26.0</v>
      </c>
      <c r="F8" s="18"/>
      <c r="G8" s="18"/>
      <c r="H8" s="18"/>
      <c r="I8" s="18"/>
      <c r="J8" s="18"/>
      <c r="K8" s="18"/>
      <c r="L8" s="18"/>
      <c r="M8" s="18"/>
      <c r="N8" s="18"/>
      <c r="O8" s="18">
        <f t="shared" si="2"/>
        <v>16.9</v>
      </c>
    </row>
    <row r="9" ht="13.5" customHeight="1">
      <c r="A9" s="18"/>
      <c r="B9" s="18">
        <v>7.0</v>
      </c>
      <c r="C9" s="18" t="s">
        <v>285</v>
      </c>
      <c r="D9" s="18"/>
      <c r="E9" s="18">
        <v>16.0</v>
      </c>
      <c r="F9" s="18">
        <v>1.0</v>
      </c>
      <c r="G9" s="18"/>
      <c r="H9" s="18"/>
      <c r="I9" s="18"/>
      <c r="J9" s="18"/>
      <c r="K9" s="18"/>
      <c r="L9" s="18"/>
      <c r="M9" s="18"/>
      <c r="N9" s="18"/>
      <c r="O9" s="18">
        <f t="shared" si="2"/>
        <v>10.9</v>
      </c>
    </row>
    <row r="10" ht="13.5" customHeight="1">
      <c r="A10" s="18"/>
      <c r="B10" s="18">
        <v>8.0</v>
      </c>
      <c r="C10" s="18" t="s">
        <v>286</v>
      </c>
      <c r="D10" s="18"/>
      <c r="E10" s="18">
        <v>20.0</v>
      </c>
      <c r="F10" s="18">
        <v>1.0</v>
      </c>
      <c r="G10" s="18"/>
      <c r="H10" s="18"/>
      <c r="I10" s="18"/>
      <c r="J10" s="18"/>
      <c r="K10" s="18"/>
      <c r="L10" s="18"/>
      <c r="M10" s="18"/>
      <c r="N10" s="18"/>
      <c r="O10" s="18">
        <f t="shared" si="2"/>
        <v>13.5</v>
      </c>
    </row>
    <row r="11" ht="13.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 t="s">
        <v>85</v>
      </c>
      <c r="O11" s="18">
        <f>SUM(O3:O10)</f>
        <v>100.75</v>
      </c>
    </row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38"/>
    <col customWidth="1" min="2" max="2" width="10.0"/>
    <col customWidth="1" min="3" max="3" width="46.38"/>
    <col customWidth="1" min="4" max="5" width="10.0"/>
    <col customWidth="1" min="6" max="6" width="12.0"/>
    <col customWidth="1" min="7" max="14" width="10.0"/>
    <col customWidth="1" min="15" max="15" width="9.63"/>
    <col customWidth="1" min="16" max="26" width="10.0"/>
  </cols>
  <sheetData>
    <row r="1" ht="13.5" customHeight="1">
      <c r="A1" s="9" t="s">
        <v>111</v>
      </c>
      <c r="B1" s="9"/>
      <c r="C1" s="9" t="s">
        <v>64</v>
      </c>
      <c r="D1" s="10" t="s">
        <v>65</v>
      </c>
      <c r="E1" s="11" t="s">
        <v>66</v>
      </c>
      <c r="F1" s="11" t="s">
        <v>67</v>
      </c>
      <c r="G1" s="11" t="s">
        <v>68</v>
      </c>
      <c r="H1" s="11" t="s">
        <v>69</v>
      </c>
      <c r="I1" s="11" t="s">
        <v>70</v>
      </c>
      <c r="J1" s="12" t="s">
        <v>71</v>
      </c>
      <c r="K1" s="12" t="s">
        <v>72</v>
      </c>
      <c r="L1" s="12" t="s">
        <v>73</v>
      </c>
      <c r="M1" s="12" t="s">
        <v>74</v>
      </c>
      <c r="N1" s="12" t="s">
        <v>75</v>
      </c>
      <c r="O1" s="12" t="s">
        <v>76</v>
      </c>
    </row>
    <row r="2" ht="13.5" customHeight="1">
      <c r="A2" s="25" t="s">
        <v>20</v>
      </c>
      <c r="B2" s="5" t="s">
        <v>77</v>
      </c>
      <c r="C2" s="13" t="s">
        <v>21</v>
      </c>
      <c r="D2" s="14">
        <v>8.0</v>
      </c>
      <c r="E2" s="15">
        <f t="shared" ref="E2:I2" si="1">SUM(E3:E10)</f>
        <v>164</v>
      </c>
      <c r="F2" s="15">
        <f t="shared" si="1"/>
        <v>22</v>
      </c>
      <c r="G2" s="15">
        <f t="shared" si="1"/>
        <v>0</v>
      </c>
      <c r="H2" s="15">
        <f t="shared" si="1"/>
        <v>0</v>
      </c>
      <c r="I2" s="15">
        <f t="shared" si="1"/>
        <v>0</v>
      </c>
      <c r="J2" s="16">
        <v>0.55</v>
      </c>
      <c r="K2" s="16">
        <v>0.45</v>
      </c>
      <c r="L2" s="16"/>
      <c r="M2" s="16">
        <v>4.0</v>
      </c>
      <c r="N2" s="17"/>
      <c r="O2" s="18"/>
    </row>
    <row r="3" ht="13.5" customHeight="1">
      <c r="A3" s="18"/>
      <c r="B3" s="18">
        <v>1.0</v>
      </c>
      <c r="C3" s="18" t="s">
        <v>287</v>
      </c>
      <c r="D3" s="18"/>
      <c r="E3" s="18">
        <v>8.0</v>
      </c>
      <c r="F3" s="18">
        <v>9.0</v>
      </c>
      <c r="G3" s="18"/>
      <c r="H3" s="18"/>
      <c r="I3" s="18"/>
      <c r="J3" s="18"/>
      <c r="K3" s="18"/>
      <c r="L3" s="18"/>
      <c r="M3" s="18"/>
      <c r="N3" s="18"/>
      <c r="O3" s="18">
        <f t="shared" ref="O3:O10" si="2">E3*$J$2+F3*$K$2+G3*$L$2+H3*$M$2+I3*$N$2</f>
        <v>8.45</v>
      </c>
    </row>
    <row r="4" ht="13.5" customHeight="1">
      <c r="A4" s="18"/>
      <c r="B4" s="18">
        <v>2.0</v>
      </c>
      <c r="C4" s="18" t="s">
        <v>288</v>
      </c>
      <c r="D4" s="18"/>
      <c r="E4" s="18">
        <v>22.0</v>
      </c>
      <c r="F4" s="18">
        <v>2.0</v>
      </c>
      <c r="G4" s="18"/>
      <c r="H4" s="18"/>
      <c r="I4" s="18"/>
      <c r="J4" s="18"/>
      <c r="K4" s="18"/>
      <c r="L4" s="18"/>
      <c r="M4" s="18"/>
      <c r="N4" s="18"/>
      <c r="O4" s="18">
        <f t="shared" si="2"/>
        <v>13</v>
      </c>
    </row>
    <row r="5" ht="13.5" customHeight="1">
      <c r="A5" s="18"/>
      <c r="B5" s="18">
        <v>3.0</v>
      </c>
      <c r="C5" s="18" t="s">
        <v>289</v>
      </c>
      <c r="D5" s="18"/>
      <c r="E5" s="18">
        <v>23.0</v>
      </c>
      <c r="F5" s="18">
        <v>6.0</v>
      </c>
      <c r="G5" s="18"/>
      <c r="H5" s="18"/>
      <c r="I5" s="18"/>
      <c r="J5" s="18"/>
      <c r="K5" s="18"/>
      <c r="L5" s="18"/>
      <c r="M5" s="18"/>
      <c r="N5" s="18"/>
      <c r="O5" s="18">
        <f t="shared" si="2"/>
        <v>15.35</v>
      </c>
    </row>
    <row r="6" ht="13.5" customHeight="1">
      <c r="A6" s="18"/>
      <c r="B6" s="18">
        <v>4.0</v>
      </c>
      <c r="C6" s="18" t="s">
        <v>290</v>
      </c>
      <c r="D6" s="18"/>
      <c r="E6" s="18">
        <v>18.0</v>
      </c>
      <c r="F6" s="18">
        <v>3.0</v>
      </c>
      <c r="G6" s="18"/>
      <c r="H6" s="18"/>
      <c r="I6" s="18"/>
      <c r="J6" s="18"/>
      <c r="K6" s="18"/>
      <c r="L6" s="18"/>
      <c r="M6" s="18"/>
      <c r="N6" s="18"/>
      <c r="O6" s="18">
        <f t="shared" si="2"/>
        <v>11.25</v>
      </c>
    </row>
    <row r="7" ht="13.5" customHeight="1">
      <c r="A7" s="18"/>
      <c r="B7" s="18">
        <v>5.0</v>
      </c>
      <c r="C7" s="18" t="s">
        <v>291</v>
      </c>
      <c r="D7" s="18"/>
      <c r="E7" s="18">
        <v>30.0</v>
      </c>
      <c r="F7" s="18"/>
      <c r="G7" s="18"/>
      <c r="H7" s="18"/>
      <c r="I7" s="18"/>
      <c r="J7" s="18"/>
      <c r="K7" s="18"/>
      <c r="L7" s="18"/>
      <c r="M7" s="18"/>
      <c r="N7" s="18"/>
      <c r="O7" s="18">
        <f t="shared" si="2"/>
        <v>16.5</v>
      </c>
    </row>
    <row r="8" ht="13.5" customHeight="1">
      <c r="A8" s="18"/>
      <c r="B8" s="18">
        <v>6.0</v>
      </c>
      <c r="C8" s="18" t="s">
        <v>292</v>
      </c>
      <c r="D8" s="18"/>
      <c r="E8" s="18">
        <v>23.0</v>
      </c>
      <c r="F8" s="18">
        <v>1.0</v>
      </c>
      <c r="G8" s="18"/>
      <c r="H8" s="18"/>
      <c r="I8" s="18"/>
      <c r="J8" s="18"/>
      <c r="K8" s="18"/>
      <c r="L8" s="18"/>
      <c r="M8" s="18"/>
      <c r="N8" s="18"/>
      <c r="O8" s="18">
        <f t="shared" si="2"/>
        <v>13.1</v>
      </c>
    </row>
    <row r="9" ht="13.5" customHeight="1">
      <c r="A9" s="18"/>
      <c r="B9" s="18">
        <v>7.0</v>
      </c>
      <c r="C9" s="18" t="s">
        <v>293</v>
      </c>
      <c r="D9" s="18"/>
      <c r="E9" s="18">
        <v>37.0</v>
      </c>
      <c r="F9" s="18">
        <v>1.0</v>
      </c>
      <c r="G9" s="18"/>
      <c r="H9" s="18"/>
      <c r="I9" s="18"/>
      <c r="J9" s="18"/>
      <c r="K9" s="18"/>
      <c r="L9" s="18"/>
      <c r="M9" s="18"/>
      <c r="N9" s="18"/>
      <c r="O9" s="18">
        <f t="shared" si="2"/>
        <v>20.8</v>
      </c>
    </row>
    <row r="10" ht="13.5" customHeight="1">
      <c r="A10" s="18"/>
      <c r="B10" s="18">
        <v>8.0</v>
      </c>
      <c r="C10" s="18" t="s">
        <v>294</v>
      </c>
      <c r="D10" s="18"/>
      <c r="E10" s="18">
        <v>3.0</v>
      </c>
      <c r="F10" s="18"/>
      <c r="G10" s="18"/>
      <c r="H10" s="18"/>
      <c r="I10" s="18"/>
      <c r="J10" s="18"/>
      <c r="K10" s="18"/>
      <c r="L10" s="18"/>
      <c r="M10" s="18"/>
      <c r="N10" s="18"/>
      <c r="O10" s="18">
        <f t="shared" si="2"/>
        <v>1.65</v>
      </c>
    </row>
    <row r="11" ht="13.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 t="s">
        <v>85</v>
      </c>
      <c r="O11" s="18">
        <f>SUM(O3:O10)</f>
        <v>100.1</v>
      </c>
    </row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conditionalFormatting sqref="C2">
    <cfRule type="expression" dxfId="0" priority="1">
      <formula>#REF!="Coursera Project Network"</formula>
    </cfRule>
  </conditionalFormatting>
  <printOptions/>
  <pageMargins bottom="0.75" footer="0.0" header="0.0" left="0.7" right="0.7" top="0.75"/>
  <pageSetup orientation="landscape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38"/>
    <col customWidth="1" min="2" max="2" width="10.0"/>
    <col customWidth="1" min="3" max="3" width="52.88"/>
    <col customWidth="1" min="4" max="5" width="10.0"/>
    <col customWidth="1" min="6" max="6" width="12.13"/>
    <col customWidth="1" min="7" max="14" width="10.0"/>
    <col customWidth="1" min="15" max="15" width="10.13"/>
    <col customWidth="1" min="16" max="26" width="10.0"/>
  </cols>
  <sheetData>
    <row r="1" ht="13.5" customHeight="1">
      <c r="A1" s="9" t="s">
        <v>111</v>
      </c>
      <c r="B1" s="9"/>
      <c r="C1" s="9" t="s">
        <v>64</v>
      </c>
      <c r="D1" s="10" t="s">
        <v>65</v>
      </c>
      <c r="E1" s="11" t="s">
        <v>66</v>
      </c>
      <c r="F1" s="11" t="s">
        <v>67</v>
      </c>
      <c r="G1" s="11" t="s">
        <v>68</v>
      </c>
      <c r="H1" s="11" t="s">
        <v>69</v>
      </c>
      <c r="I1" s="11" t="s">
        <v>70</v>
      </c>
      <c r="J1" s="12" t="s">
        <v>71</v>
      </c>
      <c r="K1" s="12" t="s">
        <v>72</v>
      </c>
      <c r="L1" s="12" t="s">
        <v>73</v>
      </c>
      <c r="M1" s="12" t="s">
        <v>74</v>
      </c>
      <c r="N1" s="12" t="s">
        <v>75</v>
      </c>
      <c r="O1" s="12" t="s">
        <v>76</v>
      </c>
    </row>
    <row r="2" ht="13.5" customHeight="1">
      <c r="A2" s="25" t="s">
        <v>14</v>
      </c>
      <c r="B2" s="5" t="s">
        <v>77</v>
      </c>
      <c r="C2" s="13" t="s">
        <v>15</v>
      </c>
      <c r="D2" s="14">
        <v>14.0</v>
      </c>
      <c r="E2" s="15">
        <f t="shared" ref="E2:I2" si="1">SUM(E3:E16)</f>
        <v>0</v>
      </c>
      <c r="F2" s="15">
        <f t="shared" si="1"/>
        <v>142</v>
      </c>
      <c r="G2" s="15">
        <f t="shared" si="1"/>
        <v>0</v>
      </c>
      <c r="H2" s="15">
        <f t="shared" si="1"/>
        <v>7</v>
      </c>
      <c r="I2" s="15">
        <f t="shared" si="1"/>
        <v>0</v>
      </c>
      <c r="J2" s="16"/>
      <c r="K2" s="16">
        <v>0.5</v>
      </c>
      <c r="L2" s="16"/>
      <c r="M2" s="16">
        <v>4.0</v>
      </c>
      <c r="N2" s="17"/>
      <c r="O2" s="18"/>
    </row>
    <row r="3" ht="13.5" customHeight="1">
      <c r="A3" s="18"/>
      <c r="B3" s="18">
        <v>1.0</v>
      </c>
      <c r="C3" s="18" t="s">
        <v>295</v>
      </c>
      <c r="D3" s="18"/>
      <c r="E3" s="18"/>
      <c r="F3" s="18">
        <v>7.0</v>
      </c>
      <c r="G3" s="18"/>
      <c r="H3" s="18"/>
      <c r="I3" s="18"/>
      <c r="J3" s="18"/>
      <c r="K3" s="18"/>
      <c r="L3" s="18"/>
      <c r="M3" s="18"/>
      <c r="N3" s="18"/>
      <c r="O3" s="18">
        <f t="shared" ref="O3:O16" si="2">E3*$J$2+F3*$K$2+G3*$L$2+H3*$M$2+I3*$N$2</f>
        <v>3.5</v>
      </c>
    </row>
    <row r="4" ht="13.5" customHeight="1">
      <c r="A4" s="18"/>
      <c r="B4" s="18">
        <v>2.0</v>
      </c>
      <c r="C4" s="18" t="s">
        <v>296</v>
      </c>
      <c r="D4" s="18"/>
      <c r="E4" s="18"/>
      <c r="F4" s="18">
        <v>7.0</v>
      </c>
      <c r="G4" s="18"/>
      <c r="H4" s="18">
        <v>1.0</v>
      </c>
      <c r="I4" s="18"/>
      <c r="J4" s="18"/>
      <c r="K4" s="18"/>
      <c r="L4" s="18"/>
      <c r="M4" s="18"/>
      <c r="N4" s="18"/>
      <c r="O4" s="18">
        <f t="shared" si="2"/>
        <v>7.5</v>
      </c>
    </row>
    <row r="5" ht="13.5" customHeight="1">
      <c r="A5" s="18"/>
      <c r="B5" s="18">
        <v>3.0</v>
      </c>
      <c r="C5" s="18" t="s">
        <v>297</v>
      </c>
      <c r="D5" s="18"/>
      <c r="E5" s="18"/>
      <c r="F5" s="18">
        <v>13.0</v>
      </c>
      <c r="G5" s="18"/>
      <c r="H5" s="18"/>
      <c r="I5" s="18"/>
      <c r="J5" s="18"/>
      <c r="K5" s="18"/>
      <c r="L5" s="18"/>
      <c r="M5" s="18"/>
      <c r="N5" s="18"/>
      <c r="O5" s="18">
        <f t="shared" si="2"/>
        <v>6.5</v>
      </c>
    </row>
    <row r="6" ht="13.5" customHeight="1">
      <c r="A6" s="18"/>
      <c r="B6" s="18">
        <v>4.0</v>
      </c>
      <c r="C6" s="18" t="s">
        <v>298</v>
      </c>
      <c r="D6" s="18"/>
      <c r="E6" s="18"/>
      <c r="F6" s="18">
        <v>10.0</v>
      </c>
      <c r="G6" s="18"/>
      <c r="H6" s="18">
        <v>1.0</v>
      </c>
      <c r="I6" s="18"/>
      <c r="J6" s="18"/>
      <c r="K6" s="18"/>
      <c r="L6" s="18"/>
      <c r="M6" s="18"/>
      <c r="N6" s="18"/>
      <c r="O6" s="18">
        <f t="shared" si="2"/>
        <v>9</v>
      </c>
    </row>
    <row r="7" ht="13.5" customHeight="1">
      <c r="A7" s="18"/>
      <c r="B7" s="18">
        <v>5.0</v>
      </c>
      <c r="C7" s="18" t="s">
        <v>299</v>
      </c>
      <c r="D7" s="18"/>
      <c r="E7" s="18"/>
      <c r="F7" s="18">
        <v>11.0</v>
      </c>
      <c r="G7" s="18"/>
      <c r="H7" s="18">
        <v>1.0</v>
      </c>
      <c r="I7" s="18"/>
      <c r="J7" s="18"/>
      <c r="K7" s="18"/>
      <c r="L7" s="18"/>
      <c r="M7" s="18"/>
      <c r="N7" s="18"/>
      <c r="O7" s="18">
        <f t="shared" si="2"/>
        <v>9.5</v>
      </c>
    </row>
    <row r="8" ht="13.5" customHeight="1">
      <c r="A8" s="18"/>
      <c r="B8" s="18">
        <v>6.0</v>
      </c>
      <c r="C8" s="18" t="s">
        <v>300</v>
      </c>
      <c r="D8" s="18"/>
      <c r="E8" s="18"/>
      <c r="F8" s="18">
        <v>12.0</v>
      </c>
      <c r="G8" s="18"/>
      <c r="H8" s="18">
        <v>1.0</v>
      </c>
      <c r="I8" s="18"/>
      <c r="J8" s="18"/>
      <c r="K8" s="18"/>
      <c r="L8" s="18"/>
      <c r="M8" s="18"/>
      <c r="N8" s="18"/>
      <c r="O8" s="18">
        <f t="shared" si="2"/>
        <v>10</v>
      </c>
    </row>
    <row r="9" ht="13.5" customHeight="1">
      <c r="A9" s="18"/>
      <c r="B9" s="18">
        <v>7.0</v>
      </c>
      <c r="C9" s="18" t="s">
        <v>301</v>
      </c>
      <c r="D9" s="18"/>
      <c r="E9" s="18"/>
      <c r="F9" s="18">
        <v>10.0</v>
      </c>
      <c r="G9" s="18"/>
      <c r="H9" s="18"/>
      <c r="I9" s="18"/>
      <c r="J9" s="18"/>
      <c r="K9" s="18"/>
      <c r="L9" s="18"/>
      <c r="M9" s="18"/>
      <c r="N9" s="18"/>
      <c r="O9" s="18">
        <f t="shared" si="2"/>
        <v>5</v>
      </c>
    </row>
    <row r="10" ht="13.5" customHeight="1">
      <c r="A10" s="18"/>
      <c r="B10" s="18">
        <v>8.0</v>
      </c>
      <c r="C10" s="18" t="s">
        <v>302</v>
      </c>
      <c r="D10" s="18"/>
      <c r="E10" s="18"/>
      <c r="F10" s="18">
        <v>14.0</v>
      </c>
      <c r="G10" s="18"/>
      <c r="H10" s="18"/>
      <c r="I10" s="18"/>
      <c r="J10" s="18"/>
      <c r="K10" s="18"/>
      <c r="L10" s="18"/>
      <c r="M10" s="18"/>
      <c r="N10" s="18"/>
      <c r="O10" s="18">
        <f t="shared" si="2"/>
        <v>7</v>
      </c>
    </row>
    <row r="11" ht="13.5" customHeight="1">
      <c r="A11" s="18"/>
      <c r="B11" s="18">
        <v>9.0</v>
      </c>
      <c r="C11" s="18" t="s">
        <v>303</v>
      </c>
      <c r="D11" s="18"/>
      <c r="E11" s="18"/>
      <c r="F11" s="18">
        <v>15.0</v>
      </c>
      <c r="G11" s="18"/>
      <c r="H11" s="18">
        <v>1.0</v>
      </c>
      <c r="I11" s="18"/>
      <c r="J11" s="18"/>
      <c r="K11" s="18"/>
      <c r="L11" s="18"/>
      <c r="M11" s="18"/>
      <c r="N11" s="18"/>
      <c r="O11" s="18">
        <f t="shared" si="2"/>
        <v>11.5</v>
      </c>
    </row>
    <row r="12" ht="13.5" customHeight="1">
      <c r="A12" s="18"/>
      <c r="B12" s="18">
        <v>10.0</v>
      </c>
      <c r="C12" s="18" t="s">
        <v>304</v>
      </c>
      <c r="D12" s="18"/>
      <c r="E12" s="18"/>
      <c r="F12" s="18">
        <v>4.0</v>
      </c>
      <c r="G12" s="18"/>
      <c r="H12" s="18">
        <v>1.0</v>
      </c>
      <c r="I12" s="18"/>
      <c r="J12" s="18"/>
      <c r="K12" s="18"/>
      <c r="L12" s="18"/>
      <c r="M12" s="18"/>
      <c r="N12" s="18"/>
      <c r="O12" s="18">
        <f t="shared" si="2"/>
        <v>6</v>
      </c>
    </row>
    <row r="13" ht="13.5" customHeight="1">
      <c r="A13" s="18"/>
      <c r="B13" s="18">
        <v>11.0</v>
      </c>
      <c r="C13" s="18" t="s">
        <v>305</v>
      </c>
      <c r="D13" s="18"/>
      <c r="E13" s="18"/>
      <c r="F13" s="18">
        <v>15.0</v>
      </c>
      <c r="G13" s="18"/>
      <c r="H13" s="18">
        <v>1.0</v>
      </c>
      <c r="I13" s="18"/>
      <c r="J13" s="18"/>
      <c r="K13" s="18"/>
      <c r="L13" s="18"/>
      <c r="M13" s="18"/>
      <c r="N13" s="18"/>
      <c r="O13" s="18">
        <f t="shared" si="2"/>
        <v>11.5</v>
      </c>
    </row>
    <row r="14" ht="13.5" customHeight="1">
      <c r="A14" s="18"/>
      <c r="B14" s="18">
        <v>12.0</v>
      </c>
      <c r="C14" s="18" t="s">
        <v>306</v>
      </c>
      <c r="D14" s="18"/>
      <c r="E14" s="18"/>
      <c r="F14" s="18">
        <v>4.0</v>
      </c>
      <c r="G14" s="18"/>
      <c r="H14" s="18"/>
      <c r="I14" s="18"/>
      <c r="J14" s="18"/>
      <c r="K14" s="18"/>
      <c r="L14" s="18"/>
      <c r="M14" s="18"/>
      <c r="N14" s="18"/>
      <c r="O14" s="18">
        <f t="shared" si="2"/>
        <v>2</v>
      </c>
    </row>
    <row r="15" ht="13.5" customHeight="1">
      <c r="A15" s="18"/>
      <c r="B15" s="18">
        <v>13.0</v>
      </c>
      <c r="C15" s="18" t="s">
        <v>307</v>
      </c>
      <c r="D15" s="18"/>
      <c r="E15" s="18"/>
      <c r="F15" s="18">
        <v>8.0</v>
      </c>
      <c r="G15" s="18"/>
      <c r="H15" s="18"/>
      <c r="I15" s="18"/>
      <c r="J15" s="18"/>
      <c r="K15" s="18"/>
      <c r="L15" s="18"/>
      <c r="M15" s="18"/>
      <c r="N15" s="18"/>
      <c r="O15" s="18">
        <f t="shared" si="2"/>
        <v>4</v>
      </c>
    </row>
    <row r="16" ht="13.5" customHeight="1">
      <c r="A16" s="18"/>
      <c r="B16" s="18">
        <v>14.0</v>
      </c>
      <c r="C16" s="18" t="s">
        <v>308</v>
      </c>
      <c r="D16" s="18"/>
      <c r="E16" s="18"/>
      <c r="F16" s="18">
        <v>12.0</v>
      </c>
      <c r="G16" s="18"/>
      <c r="H16" s="18"/>
      <c r="I16" s="18"/>
      <c r="J16" s="18"/>
      <c r="K16" s="18"/>
      <c r="L16" s="18"/>
      <c r="M16" s="18"/>
      <c r="N16" s="18"/>
      <c r="O16" s="18">
        <f t="shared" si="2"/>
        <v>6</v>
      </c>
    </row>
    <row r="17" ht="13.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 t="s">
        <v>85</v>
      </c>
      <c r="O17" s="18">
        <f>SUM(O3:O16)</f>
        <v>99</v>
      </c>
    </row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0.0"/>
    <col customWidth="1" min="3" max="3" width="48.13"/>
    <col customWidth="1" min="4" max="5" width="10.0"/>
    <col customWidth="1" min="6" max="6" width="13.13"/>
    <col customWidth="1" min="7" max="14" width="10.0"/>
    <col customWidth="1" min="15" max="15" width="10.88"/>
    <col customWidth="1" min="16" max="26" width="10.0"/>
  </cols>
  <sheetData>
    <row r="1" ht="13.5" customHeight="1">
      <c r="A1" s="9"/>
      <c r="B1" s="9"/>
      <c r="C1" s="9" t="s">
        <v>64</v>
      </c>
      <c r="D1" s="10" t="s">
        <v>65</v>
      </c>
      <c r="E1" s="11" t="s">
        <v>66</v>
      </c>
      <c r="F1" s="11" t="s">
        <v>67</v>
      </c>
      <c r="G1" s="11" t="s">
        <v>68</v>
      </c>
      <c r="H1" s="11" t="s">
        <v>69</v>
      </c>
      <c r="I1" s="11" t="s">
        <v>70</v>
      </c>
      <c r="J1" s="12" t="s">
        <v>71</v>
      </c>
      <c r="K1" s="12" t="s">
        <v>72</v>
      </c>
      <c r="L1" s="12" t="s">
        <v>73</v>
      </c>
      <c r="M1" s="12" t="s">
        <v>74</v>
      </c>
      <c r="N1" s="12" t="s">
        <v>75</v>
      </c>
      <c r="O1" s="12" t="s">
        <v>76</v>
      </c>
    </row>
    <row r="2" ht="13.5" customHeight="1">
      <c r="A2" s="5" t="s">
        <v>60</v>
      </c>
      <c r="B2" s="5" t="s">
        <v>77</v>
      </c>
      <c r="C2" s="13" t="s">
        <v>61</v>
      </c>
      <c r="D2" s="14">
        <v>9.0</v>
      </c>
      <c r="E2" s="15">
        <f t="shared" ref="E2:I2" si="1">SUM(E3:E11)</f>
        <v>0</v>
      </c>
      <c r="F2" s="15">
        <f t="shared" si="1"/>
        <v>66</v>
      </c>
      <c r="G2" s="15">
        <f t="shared" si="1"/>
        <v>0</v>
      </c>
      <c r="H2" s="15">
        <f t="shared" si="1"/>
        <v>0</v>
      </c>
      <c r="I2" s="15">
        <f t="shared" si="1"/>
        <v>0</v>
      </c>
      <c r="J2" s="16"/>
      <c r="K2" s="16">
        <v>1.5</v>
      </c>
      <c r="L2" s="16"/>
      <c r="M2" s="16"/>
      <c r="N2" s="17"/>
      <c r="O2" s="18"/>
    </row>
    <row r="3" ht="13.5" customHeight="1">
      <c r="A3" s="18"/>
      <c r="B3" s="18">
        <v>1.0</v>
      </c>
      <c r="C3" s="18" t="s">
        <v>86</v>
      </c>
      <c r="D3" s="18"/>
      <c r="E3" s="18"/>
      <c r="F3" s="18">
        <v>7.0</v>
      </c>
      <c r="G3" s="18"/>
      <c r="H3" s="18"/>
      <c r="I3" s="18"/>
      <c r="J3" s="18"/>
      <c r="K3" s="18"/>
      <c r="L3" s="18"/>
      <c r="M3" s="18"/>
      <c r="N3" s="18"/>
      <c r="O3" s="18">
        <f t="shared" ref="O3:O11" si="2">E3*$J$2+F3*$K$2+G3*$L$2+H3*$M$2+I3*$N$2</f>
        <v>10.5</v>
      </c>
    </row>
    <row r="4" ht="13.5" customHeight="1">
      <c r="A4" s="18"/>
      <c r="B4" s="18">
        <v>2.0</v>
      </c>
      <c r="C4" s="18" t="s">
        <v>87</v>
      </c>
      <c r="D4" s="18"/>
      <c r="E4" s="18"/>
      <c r="F4" s="18">
        <v>10.0</v>
      </c>
      <c r="G4" s="18"/>
      <c r="H4" s="18"/>
      <c r="I4" s="18"/>
      <c r="J4" s="18"/>
      <c r="K4" s="18"/>
      <c r="L4" s="18"/>
      <c r="M4" s="18"/>
      <c r="N4" s="18"/>
      <c r="O4" s="18">
        <f t="shared" si="2"/>
        <v>15</v>
      </c>
    </row>
    <row r="5" ht="13.5" customHeight="1">
      <c r="A5" s="18"/>
      <c r="B5" s="18">
        <v>3.0</v>
      </c>
      <c r="C5" s="18" t="s">
        <v>88</v>
      </c>
      <c r="D5" s="18"/>
      <c r="E5" s="18"/>
      <c r="F5" s="18">
        <v>8.0</v>
      </c>
      <c r="G5" s="18"/>
      <c r="H5" s="18"/>
      <c r="I5" s="18"/>
      <c r="J5" s="18"/>
      <c r="K5" s="18"/>
      <c r="L5" s="18"/>
      <c r="M5" s="18"/>
      <c r="N5" s="18"/>
      <c r="O5" s="18">
        <f t="shared" si="2"/>
        <v>12</v>
      </c>
    </row>
    <row r="6" ht="13.5" customHeight="1">
      <c r="A6" s="18"/>
      <c r="B6" s="18">
        <v>4.0</v>
      </c>
      <c r="C6" s="18" t="s">
        <v>89</v>
      </c>
      <c r="D6" s="18"/>
      <c r="E6" s="18"/>
      <c r="F6" s="18">
        <v>7.0</v>
      </c>
      <c r="G6" s="18"/>
      <c r="H6" s="18"/>
      <c r="I6" s="18"/>
      <c r="J6" s="18"/>
      <c r="K6" s="18"/>
      <c r="L6" s="18"/>
      <c r="M6" s="18"/>
      <c r="N6" s="18"/>
      <c r="O6" s="18">
        <f t="shared" si="2"/>
        <v>10.5</v>
      </c>
    </row>
    <row r="7" ht="13.5" customHeight="1">
      <c r="A7" s="18"/>
      <c r="B7" s="18">
        <v>5.0</v>
      </c>
      <c r="C7" s="18" t="s">
        <v>90</v>
      </c>
      <c r="D7" s="18"/>
      <c r="E7" s="18"/>
      <c r="F7" s="18">
        <v>8.0</v>
      </c>
      <c r="G7" s="18"/>
      <c r="H7" s="18"/>
      <c r="I7" s="18"/>
      <c r="J7" s="18"/>
      <c r="K7" s="18"/>
      <c r="L7" s="18"/>
      <c r="M7" s="18"/>
      <c r="N7" s="18"/>
      <c r="O7" s="18">
        <f t="shared" si="2"/>
        <v>12</v>
      </c>
    </row>
    <row r="8" ht="13.5" customHeight="1">
      <c r="A8" s="18"/>
      <c r="B8" s="18">
        <v>6.0</v>
      </c>
      <c r="C8" s="18" t="s">
        <v>91</v>
      </c>
      <c r="D8" s="18"/>
      <c r="E8" s="18"/>
      <c r="F8" s="18">
        <v>7.0</v>
      </c>
      <c r="G8" s="18"/>
      <c r="H8" s="18"/>
      <c r="I8" s="18"/>
      <c r="J8" s="18"/>
      <c r="K8" s="18"/>
      <c r="L8" s="18"/>
      <c r="M8" s="18"/>
      <c r="N8" s="18"/>
      <c r="O8" s="18">
        <f t="shared" si="2"/>
        <v>10.5</v>
      </c>
    </row>
    <row r="9" ht="13.5" customHeight="1">
      <c r="A9" s="18"/>
      <c r="B9" s="18">
        <v>7.0</v>
      </c>
      <c r="C9" s="18" t="s">
        <v>92</v>
      </c>
      <c r="D9" s="18"/>
      <c r="E9" s="18"/>
      <c r="F9" s="18">
        <v>6.0</v>
      </c>
      <c r="G9" s="18"/>
      <c r="H9" s="18"/>
      <c r="I9" s="18"/>
      <c r="J9" s="18"/>
      <c r="K9" s="18"/>
      <c r="L9" s="18"/>
      <c r="M9" s="18"/>
      <c r="N9" s="18"/>
      <c r="O9" s="18">
        <f t="shared" si="2"/>
        <v>9</v>
      </c>
    </row>
    <row r="10" ht="13.5" customHeight="1">
      <c r="A10" s="18"/>
      <c r="B10" s="18">
        <v>8.0</v>
      </c>
      <c r="C10" s="18" t="s">
        <v>93</v>
      </c>
      <c r="D10" s="18"/>
      <c r="E10" s="18"/>
      <c r="F10" s="18">
        <v>7.0</v>
      </c>
      <c r="G10" s="18"/>
      <c r="H10" s="18"/>
      <c r="I10" s="18"/>
      <c r="J10" s="18"/>
      <c r="K10" s="18"/>
      <c r="L10" s="18"/>
      <c r="M10" s="18"/>
      <c r="N10" s="18"/>
      <c r="O10" s="18">
        <f t="shared" si="2"/>
        <v>10.5</v>
      </c>
    </row>
    <row r="11" ht="13.5" customHeight="1">
      <c r="A11" s="18"/>
      <c r="B11" s="18">
        <v>9.0</v>
      </c>
      <c r="C11" s="18" t="s">
        <v>94</v>
      </c>
      <c r="D11" s="18"/>
      <c r="E11" s="18"/>
      <c r="F11" s="18">
        <v>6.0</v>
      </c>
      <c r="G11" s="18"/>
      <c r="H11" s="18"/>
      <c r="I11" s="18"/>
      <c r="J11" s="18"/>
      <c r="K11" s="18"/>
      <c r="L11" s="18"/>
      <c r="M11" s="18"/>
      <c r="N11" s="18"/>
      <c r="O11" s="18">
        <f t="shared" si="2"/>
        <v>9</v>
      </c>
    </row>
    <row r="12" ht="13.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 t="s">
        <v>85</v>
      </c>
      <c r="O12" s="18">
        <f>SUM(O3:O11)</f>
        <v>99</v>
      </c>
    </row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11.38"/>
    <col customWidth="1" min="3" max="3" width="42.38"/>
    <col customWidth="1" min="4" max="14" width="10.0"/>
    <col customWidth="1" min="15" max="15" width="10.38"/>
    <col customWidth="1" min="16" max="26" width="10.0"/>
  </cols>
  <sheetData>
    <row r="1" ht="13.5" customHeight="1">
      <c r="A1" s="9" t="s">
        <v>111</v>
      </c>
      <c r="B1" s="9"/>
      <c r="C1" s="9" t="s">
        <v>64</v>
      </c>
      <c r="D1" s="10" t="s">
        <v>65</v>
      </c>
      <c r="E1" s="11" t="s">
        <v>66</v>
      </c>
      <c r="F1" s="11" t="s">
        <v>67</v>
      </c>
      <c r="G1" s="11" t="s">
        <v>68</v>
      </c>
      <c r="H1" s="11" t="s">
        <v>69</v>
      </c>
      <c r="I1" s="11" t="s">
        <v>70</v>
      </c>
      <c r="J1" s="12" t="s">
        <v>71</v>
      </c>
      <c r="K1" s="12" t="s">
        <v>72</v>
      </c>
      <c r="L1" s="12" t="s">
        <v>73</v>
      </c>
      <c r="M1" s="12" t="s">
        <v>74</v>
      </c>
      <c r="N1" s="12" t="s">
        <v>75</v>
      </c>
      <c r="O1" s="12" t="s">
        <v>76</v>
      </c>
    </row>
    <row r="2" ht="13.5" customHeight="1">
      <c r="A2" s="25" t="s">
        <v>2</v>
      </c>
      <c r="B2" s="5" t="s">
        <v>77</v>
      </c>
      <c r="C2" s="29" t="s">
        <v>3</v>
      </c>
      <c r="D2" s="14">
        <v>12.0</v>
      </c>
      <c r="E2" s="15">
        <f t="shared" ref="E2:I2" si="1">SUM(E3:E14)</f>
        <v>1</v>
      </c>
      <c r="F2" s="15">
        <f t="shared" si="1"/>
        <v>257</v>
      </c>
      <c r="G2" s="15">
        <f t="shared" si="1"/>
        <v>0</v>
      </c>
      <c r="H2" s="15">
        <f t="shared" si="1"/>
        <v>7</v>
      </c>
      <c r="I2" s="15">
        <f t="shared" si="1"/>
        <v>0</v>
      </c>
      <c r="J2" s="16">
        <v>0.75</v>
      </c>
      <c r="K2" s="16">
        <v>0.25</v>
      </c>
      <c r="L2" s="16"/>
      <c r="M2" s="16">
        <v>5.0</v>
      </c>
      <c r="N2" s="16"/>
      <c r="O2" s="18"/>
    </row>
    <row r="3" ht="13.5" customHeight="1">
      <c r="A3" s="18"/>
      <c r="B3" s="18">
        <v>1.0</v>
      </c>
      <c r="C3" s="18" t="s">
        <v>309</v>
      </c>
      <c r="D3" s="18"/>
      <c r="E3" s="18"/>
      <c r="F3" s="18">
        <v>11.0</v>
      </c>
      <c r="G3" s="18"/>
      <c r="H3" s="18"/>
      <c r="I3" s="18"/>
      <c r="J3" s="18"/>
      <c r="K3" s="18"/>
      <c r="L3" s="18"/>
      <c r="M3" s="18"/>
      <c r="N3" s="18"/>
      <c r="O3" s="18">
        <f t="shared" ref="O3:O14" si="2">E3*$J$2+F3*$K$2+G3*$L$2+H3*$M$2+I3*$N$2</f>
        <v>2.75</v>
      </c>
    </row>
    <row r="4" ht="13.5" customHeight="1">
      <c r="A4" s="18"/>
      <c r="B4" s="18">
        <v>2.0</v>
      </c>
      <c r="C4" s="18" t="s">
        <v>194</v>
      </c>
      <c r="D4" s="18"/>
      <c r="E4" s="18"/>
      <c r="F4" s="18">
        <v>11.0</v>
      </c>
      <c r="G4" s="18"/>
      <c r="H4" s="18"/>
      <c r="I4" s="18"/>
      <c r="J4" s="18"/>
      <c r="K4" s="18"/>
      <c r="L4" s="18"/>
      <c r="M4" s="18"/>
      <c r="N4" s="18"/>
      <c r="O4" s="18">
        <f t="shared" si="2"/>
        <v>2.75</v>
      </c>
    </row>
    <row r="5" ht="13.5" customHeight="1">
      <c r="A5" s="18"/>
      <c r="B5" s="18">
        <v>3.0</v>
      </c>
      <c r="C5" s="18" t="s">
        <v>310</v>
      </c>
      <c r="D5" s="18"/>
      <c r="E5" s="18">
        <v>1.0</v>
      </c>
      <c r="F5" s="18">
        <v>33.0</v>
      </c>
      <c r="G5" s="18"/>
      <c r="H5" s="18"/>
      <c r="I5" s="18"/>
      <c r="J5" s="18"/>
      <c r="K5" s="18"/>
      <c r="L5" s="18"/>
      <c r="M5" s="18"/>
      <c r="N5" s="18"/>
      <c r="O5" s="18">
        <f t="shared" si="2"/>
        <v>9</v>
      </c>
    </row>
    <row r="6" ht="13.5" customHeight="1">
      <c r="A6" s="18"/>
      <c r="B6" s="18">
        <v>4.0</v>
      </c>
      <c r="C6" s="18" t="s">
        <v>311</v>
      </c>
      <c r="D6" s="18"/>
      <c r="E6" s="18"/>
      <c r="F6" s="18">
        <v>21.0</v>
      </c>
      <c r="G6" s="18"/>
      <c r="H6" s="18">
        <v>1.0</v>
      </c>
      <c r="I6" s="18"/>
      <c r="J6" s="18"/>
      <c r="K6" s="18"/>
      <c r="L6" s="18"/>
      <c r="M6" s="18"/>
      <c r="N6" s="18"/>
      <c r="O6" s="18">
        <f t="shared" si="2"/>
        <v>10.25</v>
      </c>
    </row>
    <row r="7" ht="13.5" customHeight="1">
      <c r="A7" s="18"/>
      <c r="B7" s="18">
        <v>5.0</v>
      </c>
      <c r="C7" s="18" t="s">
        <v>312</v>
      </c>
      <c r="D7" s="18"/>
      <c r="E7" s="18"/>
      <c r="F7" s="18">
        <v>23.0</v>
      </c>
      <c r="G7" s="18"/>
      <c r="H7" s="18">
        <v>1.0</v>
      </c>
      <c r="I7" s="18"/>
      <c r="J7" s="18"/>
      <c r="K7" s="18"/>
      <c r="L7" s="18"/>
      <c r="M7" s="18"/>
      <c r="N7" s="18"/>
      <c r="O7" s="18">
        <f t="shared" si="2"/>
        <v>10.75</v>
      </c>
    </row>
    <row r="8" ht="13.5" customHeight="1">
      <c r="A8" s="18"/>
      <c r="B8" s="18">
        <v>6.0</v>
      </c>
      <c r="C8" s="18" t="s">
        <v>313</v>
      </c>
      <c r="D8" s="18"/>
      <c r="E8" s="18"/>
      <c r="F8" s="18">
        <v>20.0</v>
      </c>
      <c r="G8" s="18"/>
      <c r="H8" s="18">
        <v>1.0</v>
      </c>
      <c r="I8" s="18"/>
      <c r="J8" s="18"/>
      <c r="K8" s="18"/>
      <c r="L8" s="18"/>
      <c r="M8" s="18"/>
      <c r="N8" s="18"/>
      <c r="O8" s="18">
        <f t="shared" si="2"/>
        <v>10</v>
      </c>
    </row>
    <row r="9" ht="13.5" customHeight="1">
      <c r="A9" s="18"/>
      <c r="B9" s="18">
        <v>7.0</v>
      </c>
      <c r="C9" s="18" t="s">
        <v>314</v>
      </c>
      <c r="D9" s="18"/>
      <c r="E9" s="18"/>
      <c r="F9" s="18">
        <v>21.0</v>
      </c>
      <c r="G9" s="18"/>
      <c r="H9" s="18">
        <v>1.0</v>
      </c>
      <c r="I9" s="18"/>
      <c r="J9" s="18"/>
      <c r="K9" s="18"/>
      <c r="L9" s="18"/>
      <c r="M9" s="18"/>
      <c r="N9" s="18"/>
      <c r="O9" s="18">
        <f t="shared" si="2"/>
        <v>10.25</v>
      </c>
    </row>
    <row r="10" ht="13.5" customHeight="1">
      <c r="A10" s="18"/>
      <c r="B10" s="18">
        <v>8.0</v>
      </c>
      <c r="C10" s="18" t="s">
        <v>315</v>
      </c>
      <c r="D10" s="18"/>
      <c r="E10" s="18"/>
      <c r="F10" s="18">
        <v>29.0</v>
      </c>
      <c r="G10" s="18"/>
      <c r="H10" s="18"/>
      <c r="I10" s="18"/>
      <c r="J10" s="18"/>
      <c r="K10" s="18"/>
      <c r="L10" s="18"/>
      <c r="M10" s="18"/>
      <c r="N10" s="18"/>
      <c r="O10" s="18">
        <f t="shared" si="2"/>
        <v>7.25</v>
      </c>
    </row>
    <row r="11" ht="13.5" customHeight="1">
      <c r="A11" s="18"/>
      <c r="B11" s="18">
        <v>9.0</v>
      </c>
      <c r="C11" s="18" t="s">
        <v>196</v>
      </c>
      <c r="D11" s="18"/>
      <c r="E11" s="18"/>
      <c r="F11" s="18">
        <v>21.0</v>
      </c>
      <c r="G11" s="18"/>
      <c r="H11" s="18">
        <v>1.0</v>
      </c>
      <c r="I11" s="18"/>
      <c r="J11" s="18"/>
      <c r="K11" s="18"/>
      <c r="L11" s="18"/>
      <c r="M11" s="18"/>
      <c r="N11" s="18"/>
      <c r="O11" s="18">
        <f t="shared" si="2"/>
        <v>10.25</v>
      </c>
    </row>
    <row r="12" ht="13.5" customHeight="1">
      <c r="A12" s="18"/>
      <c r="B12" s="18">
        <v>10.0</v>
      </c>
      <c r="C12" s="18" t="s">
        <v>316</v>
      </c>
      <c r="D12" s="18"/>
      <c r="E12" s="18"/>
      <c r="F12" s="18">
        <v>34.0</v>
      </c>
      <c r="G12" s="18"/>
      <c r="H12" s="18">
        <v>1.0</v>
      </c>
      <c r="I12" s="18"/>
      <c r="J12" s="18"/>
      <c r="K12" s="18"/>
      <c r="L12" s="18"/>
      <c r="M12" s="18"/>
      <c r="N12" s="18"/>
      <c r="O12" s="18">
        <f t="shared" si="2"/>
        <v>13.5</v>
      </c>
    </row>
    <row r="13" ht="13.5" customHeight="1">
      <c r="A13" s="18"/>
      <c r="B13" s="18">
        <v>11.0</v>
      </c>
      <c r="C13" s="18" t="s">
        <v>317</v>
      </c>
      <c r="D13" s="18"/>
      <c r="E13" s="18"/>
      <c r="F13" s="18">
        <v>21.0</v>
      </c>
      <c r="G13" s="18"/>
      <c r="H13" s="18">
        <v>1.0</v>
      </c>
      <c r="I13" s="18"/>
      <c r="J13" s="18"/>
      <c r="K13" s="18"/>
      <c r="L13" s="18"/>
      <c r="M13" s="18"/>
      <c r="N13" s="18"/>
      <c r="O13" s="18">
        <f t="shared" si="2"/>
        <v>10.25</v>
      </c>
    </row>
    <row r="14" ht="13.5" customHeight="1">
      <c r="A14" s="18"/>
      <c r="B14" s="18">
        <v>12.0</v>
      </c>
      <c r="C14" s="18" t="s">
        <v>200</v>
      </c>
      <c r="D14" s="18"/>
      <c r="E14" s="18"/>
      <c r="F14" s="18">
        <v>12.0</v>
      </c>
      <c r="G14" s="18"/>
      <c r="H14" s="18"/>
      <c r="I14" s="18"/>
      <c r="J14" s="18"/>
      <c r="K14" s="18"/>
      <c r="L14" s="18"/>
      <c r="M14" s="18"/>
      <c r="N14" s="18"/>
      <c r="O14" s="18">
        <f t="shared" si="2"/>
        <v>3</v>
      </c>
    </row>
    <row r="15" ht="13.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 t="s">
        <v>85</v>
      </c>
      <c r="O15" s="18">
        <f>SUM(O3:O14)</f>
        <v>100</v>
      </c>
    </row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38"/>
    <col customWidth="1" min="2" max="2" width="10.0"/>
    <col customWidth="1" min="3" max="3" width="50.38"/>
    <col customWidth="1" min="4" max="5" width="10.0"/>
    <col customWidth="1" min="6" max="6" width="11.38"/>
    <col customWidth="1" min="7" max="14" width="10.0"/>
    <col customWidth="1" min="15" max="15" width="11.13"/>
    <col customWidth="1" min="16" max="26" width="10.0"/>
  </cols>
  <sheetData>
    <row r="1" ht="13.5" customHeight="1">
      <c r="A1" s="9" t="s">
        <v>111</v>
      </c>
      <c r="B1" s="9"/>
      <c r="C1" s="9" t="s">
        <v>64</v>
      </c>
      <c r="D1" s="10" t="s">
        <v>65</v>
      </c>
      <c r="E1" s="11" t="s">
        <v>66</v>
      </c>
      <c r="F1" s="11" t="s">
        <v>67</v>
      </c>
      <c r="G1" s="11" t="s">
        <v>68</v>
      </c>
      <c r="H1" s="11" t="s">
        <v>69</v>
      </c>
      <c r="I1" s="11" t="s">
        <v>70</v>
      </c>
      <c r="J1" s="12" t="s">
        <v>71</v>
      </c>
      <c r="K1" s="12" t="s">
        <v>72</v>
      </c>
      <c r="L1" s="12" t="s">
        <v>73</v>
      </c>
      <c r="M1" s="12" t="s">
        <v>74</v>
      </c>
      <c r="N1" s="12" t="s">
        <v>75</v>
      </c>
      <c r="O1" s="12" t="s">
        <v>76</v>
      </c>
    </row>
    <row r="2" ht="13.5" customHeight="1">
      <c r="A2" s="25" t="s">
        <v>4</v>
      </c>
      <c r="B2" s="5" t="s">
        <v>77</v>
      </c>
      <c r="C2" s="13" t="s">
        <v>5</v>
      </c>
      <c r="D2" s="14">
        <v>15.0</v>
      </c>
      <c r="E2" s="15">
        <f t="shared" ref="E2:I2" si="1">SUM(E3:E17)</f>
        <v>1</v>
      </c>
      <c r="F2" s="15">
        <f t="shared" si="1"/>
        <v>130</v>
      </c>
      <c r="G2" s="15">
        <f t="shared" si="1"/>
        <v>0</v>
      </c>
      <c r="H2" s="15">
        <f t="shared" si="1"/>
        <v>10</v>
      </c>
      <c r="I2" s="15">
        <f t="shared" si="1"/>
        <v>0</v>
      </c>
      <c r="J2" s="16">
        <v>0.2</v>
      </c>
      <c r="K2" s="16">
        <v>0.35</v>
      </c>
      <c r="L2" s="16"/>
      <c r="M2" s="16">
        <v>6.0</v>
      </c>
      <c r="N2" s="17"/>
      <c r="O2" s="18"/>
    </row>
    <row r="3" ht="13.5" customHeight="1">
      <c r="A3" s="18"/>
      <c r="B3" s="18">
        <v>1.0</v>
      </c>
      <c r="C3" s="18" t="s">
        <v>169</v>
      </c>
      <c r="D3" s="18"/>
      <c r="E3" s="18"/>
      <c r="F3" s="18">
        <v>16.0</v>
      </c>
      <c r="G3" s="18"/>
      <c r="H3" s="18">
        <v>1.0</v>
      </c>
      <c r="I3" s="18"/>
      <c r="J3" s="18"/>
      <c r="K3" s="18"/>
      <c r="L3" s="18"/>
      <c r="M3" s="18"/>
      <c r="N3" s="18"/>
      <c r="O3" s="18">
        <f t="shared" ref="O3:O17" si="2">E3*$J$2+F3*$K$2+G3*$L$2+H3*$M$2+I3*$N$2</f>
        <v>11.6</v>
      </c>
    </row>
    <row r="4" ht="13.5" customHeight="1">
      <c r="A4" s="18"/>
      <c r="B4" s="18">
        <v>2.0</v>
      </c>
      <c r="C4" s="18" t="s">
        <v>202</v>
      </c>
      <c r="D4" s="18"/>
      <c r="E4" s="18"/>
      <c r="F4" s="18">
        <v>17.0</v>
      </c>
      <c r="G4" s="18"/>
      <c r="H4" s="18"/>
      <c r="I4" s="18"/>
      <c r="J4" s="18"/>
      <c r="K4" s="18"/>
      <c r="L4" s="18"/>
      <c r="M4" s="18"/>
      <c r="N4" s="18"/>
      <c r="O4" s="18">
        <f t="shared" si="2"/>
        <v>5.95</v>
      </c>
    </row>
    <row r="5" ht="13.5" customHeight="1">
      <c r="A5" s="18"/>
      <c r="B5" s="18">
        <v>3.0</v>
      </c>
      <c r="C5" s="18" t="s">
        <v>318</v>
      </c>
      <c r="D5" s="18"/>
      <c r="E5" s="18"/>
      <c r="F5" s="18">
        <v>6.0</v>
      </c>
      <c r="G5" s="18"/>
      <c r="H5" s="18">
        <v>1.0</v>
      </c>
      <c r="I5" s="18"/>
      <c r="J5" s="18"/>
      <c r="K5" s="18"/>
      <c r="L5" s="18"/>
      <c r="M5" s="18"/>
      <c r="N5" s="18"/>
      <c r="O5" s="18">
        <f t="shared" si="2"/>
        <v>8.1</v>
      </c>
    </row>
    <row r="6" ht="13.5" customHeight="1">
      <c r="A6" s="18"/>
      <c r="B6" s="18">
        <v>4.0</v>
      </c>
      <c r="C6" s="18" t="s">
        <v>179</v>
      </c>
      <c r="D6" s="18"/>
      <c r="E6" s="18"/>
      <c r="F6" s="18">
        <v>5.0</v>
      </c>
      <c r="G6" s="18"/>
      <c r="H6" s="18">
        <v>1.0</v>
      </c>
      <c r="I6" s="18"/>
      <c r="J6" s="18"/>
      <c r="K6" s="18"/>
      <c r="L6" s="18"/>
      <c r="M6" s="18"/>
      <c r="N6" s="18"/>
      <c r="O6" s="18">
        <f t="shared" si="2"/>
        <v>7.75</v>
      </c>
    </row>
    <row r="7" ht="13.5" customHeight="1">
      <c r="A7" s="18"/>
      <c r="B7" s="18">
        <v>5.0</v>
      </c>
      <c r="C7" s="18" t="s">
        <v>180</v>
      </c>
      <c r="D7" s="18"/>
      <c r="E7" s="18"/>
      <c r="F7" s="18">
        <v>9.0</v>
      </c>
      <c r="G7" s="18"/>
      <c r="H7" s="18">
        <v>1.0</v>
      </c>
      <c r="I7" s="18"/>
      <c r="J7" s="18"/>
      <c r="K7" s="18"/>
      <c r="L7" s="18"/>
      <c r="M7" s="18"/>
      <c r="N7" s="18"/>
      <c r="O7" s="18">
        <f t="shared" si="2"/>
        <v>9.15</v>
      </c>
    </row>
    <row r="8" ht="13.5" customHeight="1">
      <c r="A8" s="18"/>
      <c r="B8" s="18">
        <v>6.0</v>
      </c>
      <c r="C8" s="18" t="s">
        <v>319</v>
      </c>
      <c r="D8" s="18"/>
      <c r="E8" s="18"/>
      <c r="F8" s="18">
        <v>6.0</v>
      </c>
      <c r="G8" s="18"/>
      <c r="H8" s="18">
        <v>1.0</v>
      </c>
      <c r="I8" s="18"/>
      <c r="J8" s="18"/>
      <c r="K8" s="18"/>
      <c r="L8" s="18"/>
      <c r="M8" s="18"/>
      <c r="N8" s="18"/>
      <c r="O8" s="18">
        <f t="shared" si="2"/>
        <v>8.1</v>
      </c>
    </row>
    <row r="9" ht="13.5" customHeight="1">
      <c r="A9" s="18"/>
      <c r="B9" s="18">
        <v>7.0</v>
      </c>
      <c r="C9" s="18" t="s">
        <v>320</v>
      </c>
      <c r="D9" s="18"/>
      <c r="E9" s="18"/>
      <c r="F9" s="18">
        <v>22.0</v>
      </c>
      <c r="G9" s="18"/>
      <c r="H9" s="18"/>
      <c r="I9" s="18"/>
      <c r="J9" s="18"/>
      <c r="K9" s="18"/>
      <c r="L9" s="18"/>
      <c r="M9" s="18"/>
      <c r="N9" s="18"/>
      <c r="O9" s="18">
        <f t="shared" si="2"/>
        <v>7.7</v>
      </c>
    </row>
    <row r="10" ht="13.5" customHeight="1">
      <c r="A10" s="18"/>
      <c r="B10" s="18">
        <v>8.0</v>
      </c>
      <c r="C10" s="18" t="s">
        <v>206</v>
      </c>
      <c r="D10" s="18"/>
      <c r="E10" s="18"/>
      <c r="F10" s="18">
        <v>4.0</v>
      </c>
      <c r="G10" s="18"/>
      <c r="H10" s="18">
        <v>1.0</v>
      </c>
      <c r="I10" s="18"/>
      <c r="J10" s="18"/>
      <c r="K10" s="18"/>
      <c r="L10" s="18"/>
      <c r="M10" s="18"/>
      <c r="N10" s="18"/>
      <c r="O10" s="18">
        <f t="shared" si="2"/>
        <v>7.4</v>
      </c>
    </row>
    <row r="11" ht="13.5" customHeight="1">
      <c r="A11" s="18"/>
      <c r="B11" s="18">
        <v>9.0</v>
      </c>
      <c r="C11" s="18" t="s">
        <v>321</v>
      </c>
      <c r="D11" s="18"/>
      <c r="E11" s="18"/>
      <c r="F11" s="18">
        <v>11.0</v>
      </c>
      <c r="G11" s="18"/>
      <c r="H11" s="18">
        <v>1.0</v>
      </c>
      <c r="I11" s="18"/>
      <c r="J11" s="18"/>
      <c r="K11" s="18"/>
      <c r="L11" s="18"/>
      <c r="M11" s="18"/>
      <c r="N11" s="18"/>
      <c r="O11" s="18">
        <f t="shared" si="2"/>
        <v>9.85</v>
      </c>
    </row>
    <row r="12" ht="13.5" customHeight="1">
      <c r="A12" s="18"/>
      <c r="B12" s="18">
        <v>10.0</v>
      </c>
      <c r="C12" s="18" t="s">
        <v>322</v>
      </c>
      <c r="D12" s="18"/>
      <c r="E12" s="18"/>
      <c r="F12" s="18">
        <v>8.0</v>
      </c>
      <c r="G12" s="18"/>
      <c r="H12" s="18">
        <v>1.0</v>
      </c>
      <c r="I12" s="18"/>
      <c r="J12" s="18"/>
      <c r="K12" s="18"/>
      <c r="L12" s="18"/>
      <c r="M12" s="18"/>
      <c r="N12" s="18"/>
      <c r="O12" s="18">
        <f t="shared" si="2"/>
        <v>8.8</v>
      </c>
    </row>
    <row r="13" ht="13.5" customHeight="1">
      <c r="A13" s="18"/>
      <c r="B13" s="18">
        <v>11.0</v>
      </c>
      <c r="C13" s="18" t="s">
        <v>323</v>
      </c>
      <c r="D13" s="18"/>
      <c r="E13" s="18">
        <v>1.0</v>
      </c>
      <c r="F13" s="18">
        <v>7.0</v>
      </c>
      <c r="G13" s="18"/>
      <c r="H13" s="18">
        <v>1.0</v>
      </c>
      <c r="I13" s="18"/>
      <c r="J13" s="18"/>
      <c r="K13" s="18"/>
      <c r="L13" s="18"/>
      <c r="M13" s="18"/>
      <c r="N13" s="18"/>
      <c r="O13" s="18">
        <f t="shared" si="2"/>
        <v>8.65</v>
      </c>
    </row>
    <row r="14" ht="13.5" customHeight="1">
      <c r="A14" s="18"/>
      <c r="B14" s="18">
        <v>12.0</v>
      </c>
      <c r="C14" s="18" t="s">
        <v>324</v>
      </c>
      <c r="D14" s="18"/>
      <c r="E14" s="18"/>
      <c r="F14" s="18">
        <v>5.0</v>
      </c>
      <c r="G14" s="18"/>
      <c r="H14" s="18">
        <v>1.0</v>
      </c>
      <c r="I14" s="18"/>
      <c r="J14" s="18"/>
      <c r="K14" s="18"/>
      <c r="L14" s="18"/>
      <c r="M14" s="18"/>
      <c r="N14" s="18"/>
      <c r="O14" s="18">
        <f t="shared" si="2"/>
        <v>7.75</v>
      </c>
    </row>
    <row r="15" ht="13.5" customHeight="1">
      <c r="A15" s="18"/>
      <c r="B15" s="18">
        <v>13.0</v>
      </c>
      <c r="C15" s="18" t="s">
        <v>325</v>
      </c>
      <c r="D15" s="18"/>
      <c r="E15" s="18"/>
      <c r="F15" s="18">
        <v>1.0</v>
      </c>
      <c r="G15" s="18"/>
      <c r="H15" s="18"/>
      <c r="I15" s="18"/>
      <c r="J15" s="18"/>
      <c r="K15" s="18"/>
      <c r="L15" s="18"/>
      <c r="M15" s="18"/>
      <c r="N15" s="18"/>
      <c r="O15" s="18">
        <f t="shared" si="2"/>
        <v>0.35</v>
      </c>
    </row>
    <row r="16" ht="13.5" customHeight="1">
      <c r="A16" s="18"/>
      <c r="B16" s="18">
        <v>14.0</v>
      </c>
      <c r="C16" s="18" t="s">
        <v>326</v>
      </c>
      <c r="D16" s="18"/>
      <c r="E16" s="18"/>
      <c r="F16" s="18">
        <v>7.0</v>
      </c>
      <c r="G16" s="18"/>
      <c r="H16" s="18"/>
      <c r="I16" s="18"/>
      <c r="J16" s="18"/>
      <c r="K16" s="18"/>
      <c r="L16" s="18"/>
      <c r="M16" s="18"/>
      <c r="N16" s="18"/>
      <c r="O16" s="18">
        <f t="shared" si="2"/>
        <v>2.45</v>
      </c>
    </row>
    <row r="17" ht="13.5" customHeight="1">
      <c r="A17" s="18"/>
      <c r="B17" s="18">
        <v>15.0</v>
      </c>
      <c r="C17" s="18" t="s">
        <v>184</v>
      </c>
      <c r="D17" s="18"/>
      <c r="E17" s="18"/>
      <c r="F17" s="18">
        <v>6.0</v>
      </c>
      <c r="G17" s="18"/>
      <c r="H17" s="18"/>
      <c r="I17" s="18"/>
      <c r="J17" s="18"/>
      <c r="K17" s="18"/>
      <c r="L17" s="18"/>
      <c r="M17" s="18"/>
      <c r="N17" s="18"/>
      <c r="O17" s="18">
        <f t="shared" si="2"/>
        <v>2.1</v>
      </c>
    </row>
    <row r="18" ht="13.5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 t="s">
        <v>85</v>
      </c>
      <c r="O18" s="18">
        <f>SUM(O3:O14)</f>
        <v>100.8</v>
      </c>
    </row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5.13"/>
    <col customWidth="1" min="2" max="2" width="10.0"/>
    <col customWidth="1" min="3" max="3" width="50.38"/>
    <col customWidth="1" min="4" max="5" width="10.0"/>
    <col customWidth="1" min="6" max="6" width="11.38"/>
    <col customWidth="1" min="7" max="14" width="10.0"/>
    <col customWidth="1" min="15" max="15" width="10.5"/>
    <col customWidth="1" min="16" max="26" width="10.0"/>
  </cols>
  <sheetData>
    <row r="1" ht="13.5" customHeight="1">
      <c r="A1" s="9" t="s">
        <v>111</v>
      </c>
      <c r="B1" s="9"/>
      <c r="C1" s="9" t="s">
        <v>64</v>
      </c>
      <c r="D1" s="10" t="s">
        <v>65</v>
      </c>
      <c r="E1" s="11" t="s">
        <v>66</v>
      </c>
      <c r="F1" s="11" t="s">
        <v>67</v>
      </c>
      <c r="G1" s="11" t="s">
        <v>68</v>
      </c>
      <c r="H1" s="11" t="s">
        <v>69</v>
      </c>
      <c r="I1" s="11" t="s">
        <v>70</v>
      </c>
      <c r="J1" s="12" t="s">
        <v>71</v>
      </c>
      <c r="K1" s="12" t="s">
        <v>72</v>
      </c>
      <c r="L1" s="12" t="s">
        <v>73</v>
      </c>
      <c r="M1" s="12" t="s">
        <v>74</v>
      </c>
      <c r="N1" s="12" t="s">
        <v>75</v>
      </c>
      <c r="O1" s="12" t="s">
        <v>76</v>
      </c>
    </row>
    <row r="2" ht="13.5" customHeight="1">
      <c r="A2" s="25" t="s">
        <v>6</v>
      </c>
      <c r="B2" s="5" t="s">
        <v>77</v>
      </c>
      <c r="C2" s="13" t="s">
        <v>7</v>
      </c>
      <c r="D2" s="14">
        <v>9.0</v>
      </c>
      <c r="E2" s="15">
        <f t="shared" ref="E2:I2" si="1">SUM(E3:E11)</f>
        <v>3</v>
      </c>
      <c r="F2" s="15">
        <f t="shared" si="1"/>
        <v>174</v>
      </c>
      <c r="G2" s="15">
        <f t="shared" si="1"/>
        <v>0</v>
      </c>
      <c r="H2" s="15">
        <f t="shared" si="1"/>
        <v>4</v>
      </c>
      <c r="I2" s="15">
        <f t="shared" si="1"/>
        <v>0</v>
      </c>
      <c r="J2" s="16">
        <v>0.8</v>
      </c>
      <c r="K2" s="16">
        <v>0.4</v>
      </c>
      <c r="L2" s="16"/>
      <c r="M2" s="16">
        <v>7.0</v>
      </c>
      <c r="N2" s="17"/>
      <c r="O2" s="18"/>
    </row>
    <row r="3" ht="13.5" customHeight="1">
      <c r="A3" s="18"/>
      <c r="B3" s="18">
        <v>1.0</v>
      </c>
      <c r="C3" s="18" t="s">
        <v>327</v>
      </c>
      <c r="D3" s="18"/>
      <c r="E3" s="18">
        <v>1.0</v>
      </c>
      <c r="F3" s="18">
        <v>14.0</v>
      </c>
      <c r="G3" s="18"/>
      <c r="H3" s="18"/>
      <c r="I3" s="18"/>
      <c r="J3" s="18"/>
      <c r="K3" s="18"/>
      <c r="L3" s="18"/>
      <c r="M3" s="18"/>
      <c r="N3" s="18"/>
      <c r="O3" s="18">
        <f t="shared" ref="O3:O11" si="2">E3*$J$2+F3*$K$2+G3*$L$2+H3*$M$2+I3*$N$2</f>
        <v>6.4</v>
      </c>
    </row>
    <row r="4" ht="13.5" customHeight="1">
      <c r="A4" s="18"/>
      <c r="B4" s="18">
        <v>2.0</v>
      </c>
      <c r="C4" s="18" t="s">
        <v>262</v>
      </c>
      <c r="D4" s="18"/>
      <c r="E4" s="18"/>
      <c r="F4" s="18">
        <v>22.0</v>
      </c>
      <c r="G4" s="18"/>
      <c r="H4" s="18"/>
      <c r="I4" s="18"/>
      <c r="J4" s="18"/>
      <c r="K4" s="18"/>
      <c r="L4" s="18"/>
      <c r="M4" s="18"/>
      <c r="N4" s="18"/>
      <c r="O4" s="18">
        <f t="shared" si="2"/>
        <v>8.8</v>
      </c>
    </row>
    <row r="5" ht="13.5" customHeight="1">
      <c r="A5" s="18"/>
      <c r="B5" s="18">
        <v>3.0</v>
      </c>
      <c r="C5" s="18" t="s">
        <v>194</v>
      </c>
      <c r="D5" s="18"/>
      <c r="E5" s="18"/>
      <c r="F5" s="18">
        <v>11.0</v>
      </c>
      <c r="G5" s="18"/>
      <c r="H5" s="18"/>
      <c r="I5" s="18"/>
      <c r="J5" s="18"/>
      <c r="K5" s="18"/>
      <c r="L5" s="18"/>
      <c r="M5" s="18"/>
      <c r="N5" s="18"/>
      <c r="O5" s="18">
        <f t="shared" si="2"/>
        <v>4.4</v>
      </c>
    </row>
    <row r="6" ht="13.5" customHeight="1">
      <c r="A6" s="18"/>
      <c r="B6" s="18">
        <v>4.0</v>
      </c>
      <c r="C6" s="18" t="s">
        <v>328</v>
      </c>
      <c r="D6" s="18"/>
      <c r="E6" s="18">
        <v>1.0</v>
      </c>
      <c r="F6" s="18">
        <v>23.0</v>
      </c>
      <c r="G6" s="18"/>
      <c r="H6" s="18"/>
      <c r="I6" s="18"/>
      <c r="J6" s="18"/>
      <c r="K6" s="18"/>
      <c r="L6" s="18"/>
      <c r="M6" s="18"/>
      <c r="N6" s="18"/>
      <c r="O6" s="18">
        <f t="shared" si="2"/>
        <v>10</v>
      </c>
    </row>
    <row r="7" ht="13.5" customHeight="1">
      <c r="A7" s="18"/>
      <c r="B7" s="18">
        <v>5.0</v>
      </c>
      <c r="C7" s="18" t="s">
        <v>329</v>
      </c>
      <c r="D7" s="18"/>
      <c r="E7" s="18"/>
      <c r="F7" s="18">
        <v>29.0</v>
      </c>
      <c r="G7" s="18"/>
      <c r="H7" s="18">
        <v>1.0</v>
      </c>
      <c r="I7" s="18"/>
      <c r="J7" s="18"/>
      <c r="K7" s="18"/>
      <c r="L7" s="18"/>
      <c r="M7" s="18"/>
      <c r="N7" s="18"/>
      <c r="O7" s="18">
        <f t="shared" si="2"/>
        <v>18.6</v>
      </c>
    </row>
    <row r="8" ht="13.5" customHeight="1">
      <c r="A8" s="18"/>
      <c r="B8" s="18">
        <v>6.0</v>
      </c>
      <c r="C8" s="18" t="s">
        <v>330</v>
      </c>
      <c r="D8" s="18"/>
      <c r="E8" s="18">
        <v>1.0</v>
      </c>
      <c r="F8" s="18">
        <v>13.0</v>
      </c>
      <c r="G8" s="18"/>
      <c r="H8" s="18">
        <v>1.0</v>
      </c>
      <c r="I8" s="18"/>
      <c r="J8" s="18"/>
      <c r="K8" s="18"/>
      <c r="L8" s="18"/>
      <c r="M8" s="18"/>
      <c r="N8" s="18"/>
      <c r="O8" s="18">
        <f t="shared" si="2"/>
        <v>13</v>
      </c>
    </row>
    <row r="9" ht="13.5" customHeight="1">
      <c r="A9" s="18"/>
      <c r="B9" s="18">
        <v>7.0</v>
      </c>
      <c r="C9" s="18" t="s">
        <v>331</v>
      </c>
      <c r="D9" s="18"/>
      <c r="E9" s="18"/>
      <c r="F9" s="18">
        <v>22.0</v>
      </c>
      <c r="G9" s="18"/>
      <c r="H9" s="18">
        <v>1.0</v>
      </c>
      <c r="I9" s="18"/>
      <c r="J9" s="18"/>
      <c r="K9" s="18"/>
      <c r="L9" s="18"/>
      <c r="M9" s="18"/>
      <c r="N9" s="18"/>
      <c r="O9" s="18">
        <f t="shared" si="2"/>
        <v>15.8</v>
      </c>
    </row>
    <row r="10" ht="13.5" customHeight="1">
      <c r="A10" s="18"/>
      <c r="B10" s="18">
        <v>8.0</v>
      </c>
      <c r="C10" s="18" t="s">
        <v>332</v>
      </c>
      <c r="D10" s="18"/>
      <c r="E10" s="18"/>
      <c r="F10" s="18">
        <v>28.0</v>
      </c>
      <c r="G10" s="18"/>
      <c r="H10" s="18">
        <v>1.0</v>
      </c>
      <c r="I10" s="18"/>
      <c r="J10" s="18"/>
      <c r="K10" s="18"/>
      <c r="L10" s="18"/>
      <c r="M10" s="18"/>
      <c r="N10" s="18"/>
      <c r="O10" s="18">
        <f t="shared" si="2"/>
        <v>18.2</v>
      </c>
    </row>
    <row r="11" ht="13.5" customHeight="1">
      <c r="A11" s="18"/>
      <c r="B11" s="18">
        <v>9.0</v>
      </c>
      <c r="C11" s="18" t="s">
        <v>200</v>
      </c>
      <c r="D11" s="18"/>
      <c r="E11" s="18"/>
      <c r="F11" s="18">
        <v>12.0</v>
      </c>
      <c r="G11" s="18"/>
      <c r="H11" s="18"/>
      <c r="I11" s="18"/>
      <c r="J11" s="18"/>
      <c r="K11" s="18"/>
      <c r="L11" s="18"/>
      <c r="M11" s="18"/>
      <c r="N11" s="18"/>
      <c r="O11" s="18">
        <f t="shared" si="2"/>
        <v>4.8</v>
      </c>
    </row>
    <row r="12" ht="13.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 t="s">
        <v>85</v>
      </c>
      <c r="O12" s="18">
        <f>SUM(O3:O11)</f>
        <v>100</v>
      </c>
    </row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38"/>
    <col customWidth="1" min="2" max="2" width="10.0"/>
    <col customWidth="1" min="3" max="3" width="50.88"/>
    <col customWidth="1" min="4" max="5" width="10.0"/>
    <col customWidth="1" min="6" max="6" width="11.88"/>
    <col customWidth="1" min="7" max="14" width="10.0"/>
    <col customWidth="1" min="15" max="15" width="11.0"/>
    <col customWidth="1" min="16" max="26" width="10.0"/>
  </cols>
  <sheetData>
    <row r="1" ht="13.5" customHeight="1">
      <c r="A1" s="9" t="s">
        <v>111</v>
      </c>
      <c r="B1" s="9"/>
      <c r="C1" s="9" t="s">
        <v>64</v>
      </c>
      <c r="D1" s="10" t="s">
        <v>65</v>
      </c>
      <c r="E1" s="11" t="s">
        <v>66</v>
      </c>
      <c r="F1" s="11" t="s">
        <v>67</v>
      </c>
      <c r="G1" s="11" t="s">
        <v>68</v>
      </c>
      <c r="H1" s="11" t="s">
        <v>69</v>
      </c>
      <c r="I1" s="11" t="s">
        <v>70</v>
      </c>
      <c r="J1" s="12" t="s">
        <v>71</v>
      </c>
      <c r="K1" s="12" t="s">
        <v>72</v>
      </c>
      <c r="L1" s="12" t="s">
        <v>73</v>
      </c>
      <c r="M1" s="12" t="s">
        <v>74</v>
      </c>
      <c r="N1" s="12" t="s">
        <v>75</v>
      </c>
      <c r="O1" s="12" t="s">
        <v>76</v>
      </c>
    </row>
    <row r="2" ht="13.5" customHeight="1">
      <c r="A2" s="5" t="s">
        <v>8</v>
      </c>
      <c r="B2" s="5" t="s">
        <v>77</v>
      </c>
      <c r="C2" s="13" t="s">
        <v>333</v>
      </c>
      <c r="D2" s="14">
        <v>11.0</v>
      </c>
      <c r="E2" s="15">
        <f t="shared" ref="E2:I2" si="1">SUM(E3:E13)</f>
        <v>1</v>
      </c>
      <c r="F2" s="15">
        <f t="shared" si="1"/>
        <v>121</v>
      </c>
      <c r="G2" s="15">
        <f t="shared" si="1"/>
        <v>0</v>
      </c>
      <c r="H2" s="15">
        <f t="shared" si="1"/>
        <v>8</v>
      </c>
      <c r="I2" s="15">
        <f t="shared" si="1"/>
        <v>0</v>
      </c>
      <c r="J2" s="16">
        <v>0.4</v>
      </c>
      <c r="K2" s="16">
        <v>0.3</v>
      </c>
      <c r="L2" s="16"/>
      <c r="M2" s="16">
        <v>8.0</v>
      </c>
      <c r="N2" s="17"/>
      <c r="O2" s="18"/>
    </row>
    <row r="3" ht="13.5" customHeight="1">
      <c r="A3" s="18"/>
      <c r="B3" s="18">
        <v>1.0</v>
      </c>
      <c r="C3" s="18" t="s">
        <v>169</v>
      </c>
      <c r="D3" s="18"/>
      <c r="E3" s="18"/>
      <c r="F3" s="18">
        <v>16.0</v>
      </c>
      <c r="G3" s="18"/>
      <c r="H3" s="18">
        <v>1.0</v>
      </c>
      <c r="I3" s="18"/>
      <c r="J3" s="18"/>
      <c r="K3" s="18"/>
      <c r="L3" s="18"/>
      <c r="M3" s="18"/>
      <c r="N3" s="18"/>
      <c r="O3" s="18">
        <f t="shared" ref="O3:O13" si="2">E3*$J$2+F3*$K$2+G3*$L$2+H3*$M$2+I3*$N$2</f>
        <v>12.8</v>
      </c>
    </row>
    <row r="4" ht="13.5" customHeight="1">
      <c r="A4" s="18"/>
      <c r="B4" s="18">
        <v>2.0</v>
      </c>
      <c r="C4" s="18" t="s">
        <v>204</v>
      </c>
      <c r="D4" s="18"/>
      <c r="E4" s="18"/>
      <c r="F4" s="18">
        <v>8.0</v>
      </c>
      <c r="G4" s="18"/>
      <c r="H4" s="18">
        <v>1.0</v>
      </c>
      <c r="I4" s="18"/>
      <c r="J4" s="18"/>
      <c r="K4" s="18"/>
      <c r="L4" s="18"/>
      <c r="M4" s="18"/>
      <c r="N4" s="18"/>
      <c r="O4" s="18">
        <f t="shared" si="2"/>
        <v>10.4</v>
      </c>
    </row>
    <row r="5" ht="13.5" customHeight="1">
      <c r="A5" s="18"/>
      <c r="B5" s="18">
        <v>3.0</v>
      </c>
      <c r="C5" s="18" t="s">
        <v>334</v>
      </c>
      <c r="D5" s="18"/>
      <c r="E5" s="18"/>
      <c r="F5" s="18">
        <v>5.0</v>
      </c>
      <c r="G5" s="18"/>
      <c r="H5" s="18">
        <v>1.0</v>
      </c>
      <c r="I5" s="18"/>
      <c r="J5" s="18"/>
      <c r="K5" s="18"/>
      <c r="L5" s="18"/>
      <c r="M5" s="18"/>
      <c r="N5" s="18"/>
      <c r="O5" s="18">
        <f t="shared" si="2"/>
        <v>9.5</v>
      </c>
    </row>
    <row r="6" ht="13.5" customHeight="1">
      <c r="A6" s="18"/>
      <c r="B6" s="18">
        <v>4.0</v>
      </c>
      <c r="C6" s="18" t="s">
        <v>320</v>
      </c>
      <c r="D6" s="18"/>
      <c r="E6" s="18"/>
      <c r="F6" s="18">
        <v>22.0</v>
      </c>
      <c r="G6" s="18"/>
      <c r="H6" s="18"/>
      <c r="I6" s="18"/>
      <c r="J6" s="18"/>
      <c r="K6" s="18"/>
      <c r="L6" s="18"/>
      <c r="M6" s="18"/>
      <c r="N6" s="18"/>
      <c r="O6" s="18">
        <f t="shared" si="2"/>
        <v>6.6</v>
      </c>
    </row>
    <row r="7" ht="13.5" customHeight="1">
      <c r="A7" s="18"/>
      <c r="B7" s="18">
        <v>5.0</v>
      </c>
      <c r="C7" s="18" t="s">
        <v>335</v>
      </c>
      <c r="D7" s="18"/>
      <c r="E7" s="18"/>
      <c r="F7" s="18">
        <v>4.0</v>
      </c>
      <c r="G7" s="18"/>
      <c r="H7" s="18">
        <v>1.0</v>
      </c>
      <c r="I7" s="18"/>
      <c r="J7" s="18"/>
      <c r="K7" s="18"/>
      <c r="L7" s="18"/>
      <c r="M7" s="18"/>
      <c r="N7" s="18"/>
      <c r="O7" s="18">
        <f t="shared" si="2"/>
        <v>9.2</v>
      </c>
    </row>
    <row r="8" ht="13.5" customHeight="1">
      <c r="A8" s="18"/>
      <c r="B8" s="18">
        <v>6.0</v>
      </c>
      <c r="C8" s="18" t="s">
        <v>321</v>
      </c>
      <c r="D8" s="18"/>
      <c r="E8" s="18"/>
      <c r="F8" s="18">
        <v>11.0</v>
      </c>
      <c r="G8" s="18"/>
      <c r="H8" s="18">
        <v>1.0</v>
      </c>
      <c r="I8" s="18"/>
      <c r="J8" s="18"/>
      <c r="K8" s="18"/>
      <c r="L8" s="18"/>
      <c r="M8" s="18"/>
      <c r="N8" s="18"/>
      <c r="O8" s="18">
        <f t="shared" si="2"/>
        <v>11.3</v>
      </c>
    </row>
    <row r="9" ht="13.5" customHeight="1">
      <c r="A9" s="18"/>
      <c r="B9" s="18">
        <v>7.0</v>
      </c>
      <c r="C9" s="18" t="s">
        <v>322</v>
      </c>
      <c r="D9" s="18"/>
      <c r="E9" s="18"/>
      <c r="F9" s="18">
        <v>8.0</v>
      </c>
      <c r="G9" s="18"/>
      <c r="H9" s="18">
        <v>1.0</v>
      </c>
      <c r="I9" s="18"/>
      <c r="J9" s="18"/>
      <c r="K9" s="18"/>
      <c r="L9" s="18"/>
      <c r="M9" s="18"/>
      <c r="N9" s="18"/>
      <c r="O9" s="18">
        <f t="shared" si="2"/>
        <v>10.4</v>
      </c>
    </row>
    <row r="10" ht="13.5" customHeight="1">
      <c r="A10" s="18"/>
      <c r="B10" s="18">
        <v>8.0</v>
      </c>
      <c r="C10" s="18" t="s">
        <v>323</v>
      </c>
      <c r="D10" s="18"/>
      <c r="E10" s="18">
        <v>1.0</v>
      </c>
      <c r="F10" s="18">
        <v>7.0</v>
      </c>
      <c r="G10" s="18"/>
      <c r="H10" s="18">
        <v>1.0</v>
      </c>
      <c r="I10" s="18"/>
      <c r="J10" s="18"/>
      <c r="K10" s="18"/>
      <c r="L10" s="18"/>
      <c r="M10" s="18"/>
      <c r="N10" s="18"/>
      <c r="O10" s="18">
        <f t="shared" si="2"/>
        <v>10.5</v>
      </c>
    </row>
    <row r="11" ht="13.5" customHeight="1">
      <c r="A11" s="18"/>
      <c r="B11" s="18">
        <v>9.0</v>
      </c>
      <c r="C11" s="18" t="s">
        <v>211</v>
      </c>
      <c r="D11" s="18"/>
      <c r="E11" s="18"/>
      <c r="F11" s="18">
        <v>14.0</v>
      </c>
      <c r="G11" s="18"/>
      <c r="H11" s="18"/>
      <c r="I11" s="18"/>
      <c r="J11" s="18"/>
      <c r="K11" s="18"/>
      <c r="L11" s="18"/>
      <c r="M11" s="18"/>
      <c r="N11" s="18"/>
      <c r="O11" s="18">
        <f t="shared" si="2"/>
        <v>4.2</v>
      </c>
    </row>
    <row r="12" ht="13.5" customHeight="1">
      <c r="A12" s="18"/>
      <c r="B12" s="18">
        <v>10.0</v>
      </c>
      <c r="C12" s="18" t="s">
        <v>336</v>
      </c>
      <c r="D12" s="18"/>
      <c r="E12" s="18"/>
      <c r="F12" s="18">
        <v>15.0</v>
      </c>
      <c r="G12" s="18"/>
      <c r="H12" s="18"/>
      <c r="I12" s="18"/>
      <c r="J12" s="18"/>
      <c r="K12" s="18"/>
      <c r="L12" s="18"/>
      <c r="M12" s="18"/>
      <c r="N12" s="18"/>
      <c r="O12" s="18">
        <f t="shared" si="2"/>
        <v>4.5</v>
      </c>
    </row>
    <row r="13" ht="13.5" customHeight="1">
      <c r="A13" s="18"/>
      <c r="B13" s="18">
        <v>11.0</v>
      </c>
      <c r="C13" s="18" t="s">
        <v>337</v>
      </c>
      <c r="D13" s="18"/>
      <c r="E13" s="18"/>
      <c r="F13" s="18">
        <v>11.0</v>
      </c>
      <c r="G13" s="18"/>
      <c r="H13" s="18">
        <v>1.0</v>
      </c>
      <c r="I13" s="18"/>
      <c r="J13" s="18"/>
      <c r="K13" s="18"/>
      <c r="L13" s="18"/>
      <c r="M13" s="18"/>
      <c r="N13" s="18"/>
      <c r="O13" s="18">
        <f t="shared" si="2"/>
        <v>11.3</v>
      </c>
    </row>
    <row r="14" ht="13.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 t="s">
        <v>85</v>
      </c>
      <c r="O14" s="18">
        <f>SUM(O3:O13)</f>
        <v>100.7</v>
      </c>
    </row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5.88"/>
    <col customWidth="1" min="2" max="2" width="10.0"/>
    <col customWidth="1" min="3" max="3" width="50.88"/>
    <col customWidth="1" min="4" max="5" width="10.0"/>
    <col customWidth="1" min="6" max="6" width="12.5"/>
    <col customWidth="1" min="7" max="14" width="10.0"/>
    <col customWidth="1" min="15" max="15" width="10.5"/>
    <col customWidth="1" min="16" max="26" width="10.0"/>
  </cols>
  <sheetData>
    <row r="1" ht="13.5" customHeight="1">
      <c r="A1" s="9" t="s">
        <v>111</v>
      </c>
      <c r="B1" s="9"/>
      <c r="C1" s="9" t="s">
        <v>64</v>
      </c>
      <c r="D1" s="10" t="s">
        <v>65</v>
      </c>
      <c r="E1" s="11" t="s">
        <v>66</v>
      </c>
      <c r="F1" s="11" t="s">
        <v>67</v>
      </c>
      <c r="G1" s="11" t="s">
        <v>68</v>
      </c>
      <c r="H1" s="11" t="s">
        <v>69</v>
      </c>
      <c r="I1" s="11" t="s">
        <v>70</v>
      </c>
      <c r="J1" s="12" t="s">
        <v>71</v>
      </c>
      <c r="K1" s="12" t="s">
        <v>72</v>
      </c>
      <c r="L1" s="12" t="s">
        <v>73</v>
      </c>
      <c r="M1" s="12" t="s">
        <v>74</v>
      </c>
      <c r="N1" s="12" t="s">
        <v>75</v>
      </c>
      <c r="O1" s="12" t="s">
        <v>76</v>
      </c>
    </row>
    <row r="2" ht="13.5" customHeight="1">
      <c r="A2" s="25" t="s">
        <v>10</v>
      </c>
      <c r="B2" s="5" t="s">
        <v>77</v>
      </c>
      <c r="C2" s="13" t="s">
        <v>11</v>
      </c>
      <c r="D2" s="14">
        <v>8.0</v>
      </c>
      <c r="E2" s="15">
        <f t="shared" ref="E2:I2" si="1">SUM(E3:E10)</f>
        <v>0</v>
      </c>
      <c r="F2" s="15">
        <f t="shared" si="1"/>
        <v>167</v>
      </c>
      <c r="G2" s="15">
        <f t="shared" si="1"/>
        <v>0</v>
      </c>
      <c r="H2" s="15">
        <f t="shared" si="1"/>
        <v>1</v>
      </c>
      <c r="I2" s="15">
        <f t="shared" si="1"/>
        <v>0</v>
      </c>
      <c r="J2" s="16">
        <v>0.4</v>
      </c>
      <c r="K2" s="16">
        <v>0.55</v>
      </c>
      <c r="L2" s="16"/>
      <c r="M2" s="16">
        <v>8.0</v>
      </c>
      <c r="N2" s="17"/>
      <c r="O2" s="18"/>
    </row>
    <row r="3" ht="13.5" customHeight="1">
      <c r="A3" s="18"/>
      <c r="B3" s="18">
        <v>1.0</v>
      </c>
      <c r="C3" s="18" t="s">
        <v>338</v>
      </c>
      <c r="D3" s="18"/>
      <c r="E3" s="18"/>
      <c r="F3" s="18">
        <v>21.0</v>
      </c>
      <c r="G3" s="18"/>
      <c r="H3" s="18"/>
      <c r="I3" s="18"/>
      <c r="J3" s="18"/>
      <c r="K3" s="18"/>
      <c r="L3" s="18"/>
      <c r="M3" s="18"/>
      <c r="N3" s="18"/>
      <c r="O3" s="18">
        <f t="shared" ref="O3:O10" si="2">E3*$J$2+F3*$K$2+G3*$L$2+H3*$M$2+I3*$N$2</f>
        <v>11.55</v>
      </c>
    </row>
    <row r="4" ht="13.5" customHeight="1">
      <c r="A4" s="18"/>
      <c r="B4" s="18">
        <v>2.0</v>
      </c>
      <c r="C4" s="18" t="s">
        <v>339</v>
      </c>
      <c r="D4" s="18"/>
      <c r="E4" s="18"/>
      <c r="F4" s="18">
        <v>17.0</v>
      </c>
      <c r="G4" s="18"/>
      <c r="H4" s="18"/>
      <c r="I4" s="18"/>
      <c r="J4" s="18"/>
      <c r="K4" s="18"/>
      <c r="L4" s="18"/>
      <c r="M4" s="18"/>
      <c r="N4" s="18"/>
      <c r="O4" s="18">
        <f t="shared" si="2"/>
        <v>9.35</v>
      </c>
    </row>
    <row r="5" ht="13.5" customHeight="1">
      <c r="A5" s="18"/>
      <c r="B5" s="18">
        <v>3.0</v>
      </c>
      <c r="C5" s="18" t="s">
        <v>340</v>
      </c>
      <c r="D5" s="18"/>
      <c r="E5" s="18"/>
      <c r="F5" s="18">
        <v>19.0</v>
      </c>
      <c r="G5" s="18"/>
      <c r="H5" s="18"/>
      <c r="I5" s="18"/>
      <c r="J5" s="18"/>
      <c r="K5" s="18"/>
      <c r="L5" s="18"/>
      <c r="M5" s="18"/>
      <c r="N5" s="18"/>
      <c r="O5" s="18">
        <f t="shared" si="2"/>
        <v>10.45</v>
      </c>
    </row>
    <row r="6" ht="13.5" customHeight="1">
      <c r="A6" s="18"/>
      <c r="B6" s="18">
        <v>4.0</v>
      </c>
      <c r="C6" s="18" t="s">
        <v>341</v>
      </c>
      <c r="D6" s="18"/>
      <c r="E6" s="18"/>
      <c r="F6" s="18">
        <v>24.0</v>
      </c>
      <c r="G6" s="18"/>
      <c r="H6" s="18"/>
      <c r="I6" s="18"/>
      <c r="J6" s="18"/>
      <c r="K6" s="18"/>
      <c r="L6" s="18"/>
      <c r="M6" s="18"/>
      <c r="N6" s="18"/>
      <c r="O6" s="18">
        <f t="shared" si="2"/>
        <v>13.2</v>
      </c>
    </row>
    <row r="7" ht="13.5" customHeight="1">
      <c r="A7" s="18"/>
      <c r="B7" s="18">
        <v>5.0</v>
      </c>
      <c r="C7" s="18" t="s">
        <v>342</v>
      </c>
      <c r="D7" s="18"/>
      <c r="E7" s="18"/>
      <c r="F7" s="18">
        <v>26.0</v>
      </c>
      <c r="G7" s="18"/>
      <c r="H7" s="18"/>
      <c r="I7" s="18"/>
      <c r="J7" s="18"/>
      <c r="K7" s="18"/>
      <c r="L7" s="18"/>
      <c r="M7" s="18"/>
      <c r="N7" s="18"/>
      <c r="O7" s="18">
        <f t="shared" si="2"/>
        <v>14.3</v>
      </c>
    </row>
    <row r="8" ht="13.5" customHeight="1">
      <c r="A8" s="18"/>
      <c r="B8" s="18">
        <v>6.0</v>
      </c>
      <c r="C8" s="18" t="s">
        <v>343</v>
      </c>
      <c r="D8" s="18"/>
      <c r="E8" s="18"/>
      <c r="F8" s="18">
        <v>19.0</v>
      </c>
      <c r="G8" s="18"/>
      <c r="H8" s="18"/>
      <c r="I8" s="18"/>
      <c r="J8" s="18"/>
      <c r="K8" s="18"/>
      <c r="L8" s="18"/>
      <c r="M8" s="18"/>
      <c r="N8" s="18"/>
      <c r="O8" s="18">
        <f t="shared" si="2"/>
        <v>10.45</v>
      </c>
    </row>
    <row r="9" ht="13.5" customHeight="1">
      <c r="A9" s="18"/>
      <c r="B9" s="18">
        <v>7.0</v>
      </c>
      <c r="C9" s="18" t="s">
        <v>344</v>
      </c>
      <c r="D9" s="18"/>
      <c r="E9" s="18"/>
      <c r="F9" s="18">
        <v>26.0</v>
      </c>
      <c r="G9" s="18"/>
      <c r="H9" s="18"/>
      <c r="I9" s="18"/>
      <c r="J9" s="18"/>
      <c r="K9" s="18"/>
      <c r="L9" s="18"/>
      <c r="M9" s="18"/>
      <c r="N9" s="18"/>
      <c r="O9" s="18">
        <f t="shared" si="2"/>
        <v>14.3</v>
      </c>
    </row>
    <row r="10" ht="13.5" customHeight="1">
      <c r="A10" s="18"/>
      <c r="B10" s="18">
        <v>8.0</v>
      </c>
      <c r="C10" s="18" t="s">
        <v>345</v>
      </c>
      <c r="D10" s="18"/>
      <c r="E10" s="18"/>
      <c r="F10" s="18">
        <v>15.0</v>
      </c>
      <c r="G10" s="18"/>
      <c r="H10" s="18">
        <v>1.0</v>
      </c>
      <c r="I10" s="18"/>
      <c r="J10" s="18"/>
      <c r="K10" s="18"/>
      <c r="L10" s="18"/>
      <c r="M10" s="18"/>
      <c r="N10" s="18"/>
      <c r="O10" s="18">
        <f t="shared" si="2"/>
        <v>16.25</v>
      </c>
    </row>
    <row r="11" ht="13.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 t="s">
        <v>85</v>
      </c>
      <c r="O11" s="18">
        <f>SUM(O3:O10)</f>
        <v>99.85</v>
      </c>
    </row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9.0"/>
    <col customWidth="1" min="2" max="2" width="10.0"/>
    <col customWidth="1" min="3" max="3" width="48.38"/>
    <col customWidth="1" min="4" max="5" width="10.0"/>
    <col customWidth="1" min="6" max="6" width="11.88"/>
    <col customWidth="1" min="7" max="26" width="10.0"/>
  </cols>
  <sheetData>
    <row r="1" ht="13.5" customHeight="1">
      <c r="A1" s="9" t="s">
        <v>111</v>
      </c>
      <c r="B1" s="9"/>
      <c r="C1" s="9" t="s">
        <v>64</v>
      </c>
      <c r="D1" s="10" t="s">
        <v>65</v>
      </c>
      <c r="E1" s="11" t="s">
        <v>66</v>
      </c>
      <c r="F1" s="11" t="s">
        <v>67</v>
      </c>
      <c r="G1" s="11" t="s">
        <v>68</v>
      </c>
      <c r="H1" s="11" t="s">
        <v>69</v>
      </c>
      <c r="I1" s="11" t="s">
        <v>70</v>
      </c>
      <c r="J1" s="12" t="s">
        <v>71</v>
      </c>
      <c r="K1" s="12" t="s">
        <v>72</v>
      </c>
      <c r="L1" s="12" t="s">
        <v>73</v>
      </c>
      <c r="M1" s="12" t="s">
        <v>74</v>
      </c>
      <c r="N1" s="12" t="s">
        <v>75</v>
      </c>
      <c r="O1" s="12" t="s">
        <v>76</v>
      </c>
    </row>
    <row r="2" ht="13.5" customHeight="1">
      <c r="A2" s="25" t="s">
        <v>12</v>
      </c>
      <c r="B2" s="5" t="s">
        <v>77</v>
      </c>
      <c r="C2" s="13" t="s">
        <v>13</v>
      </c>
      <c r="D2" s="14">
        <v>8.0</v>
      </c>
      <c r="E2" s="15">
        <f t="shared" ref="E2:I2" si="1">SUM(E3:E10)</f>
        <v>0</v>
      </c>
      <c r="F2" s="15">
        <f t="shared" si="1"/>
        <v>124</v>
      </c>
      <c r="G2" s="15">
        <f t="shared" si="1"/>
        <v>0</v>
      </c>
      <c r="H2" s="15">
        <f t="shared" si="1"/>
        <v>0</v>
      </c>
      <c r="I2" s="15">
        <f t="shared" si="1"/>
        <v>0</v>
      </c>
      <c r="J2" s="16"/>
      <c r="K2" s="16">
        <v>0.8</v>
      </c>
      <c r="L2" s="16"/>
      <c r="M2" s="16"/>
      <c r="N2" s="17"/>
      <c r="O2" s="18"/>
    </row>
    <row r="3" ht="13.5" customHeight="1">
      <c r="A3" s="18"/>
      <c r="B3" s="18">
        <v>1.0</v>
      </c>
      <c r="C3" s="18" t="s">
        <v>346</v>
      </c>
      <c r="D3" s="18"/>
      <c r="E3" s="18"/>
      <c r="F3" s="18">
        <v>12.0</v>
      </c>
      <c r="G3" s="18"/>
      <c r="H3" s="18"/>
      <c r="I3" s="18"/>
      <c r="J3" s="18"/>
      <c r="K3" s="18"/>
      <c r="L3" s="18"/>
      <c r="M3" s="18"/>
      <c r="N3" s="18"/>
      <c r="O3" s="18">
        <f t="shared" ref="O3:O10" si="2">E3*$J$2+F3*$K$2+G3*$L$2+H3*$M$2+I3*$N$2</f>
        <v>9.6</v>
      </c>
    </row>
    <row r="4" ht="13.5" customHeight="1">
      <c r="A4" s="18"/>
      <c r="B4" s="18">
        <v>2.0</v>
      </c>
      <c r="C4" s="18" t="s">
        <v>347</v>
      </c>
      <c r="D4" s="18"/>
      <c r="E4" s="18"/>
      <c r="F4" s="18">
        <v>16.0</v>
      </c>
      <c r="G4" s="18"/>
      <c r="H4" s="18"/>
      <c r="I4" s="18"/>
      <c r="J4" s="18"/>
      <c r="K4" s="18"/>
      <c r="L4" s="18"/>
      <c r="M4" s="18"/>
      <c r="N4" s="18"/>
      <c r="O4" s="18">
        <f t="shared" si="2"/>
        <v>12.8</v>
      </c>
    </row>
    <row r="5" ht="13.5" customHeight="1">
      <c r="A5" s="18"/>
      <c r="B5" s="18">
        <v>3.0</v>
      </c>
      <c r="C5" s="18" t="s">
        <v>348</v>
      </c>
      <c r="D5" s="18"/>
      <c r="E5" s="18"/>
      <c r="F5" s="18">
        <v>13.0</v>
      </c>
      <c r="G5" s="18"/>
      <c r="H5" s="18"/>
      <c r="I5" s="18"/>
      <c r="J5" s="18"/>
      <c r="K5" s="18"/>
      <c r="L5" s="18"/>
      <c r="M5" s="18"/>
      <c r="N5" s="18"/>
      <c r="O5" s="18">
        <f t="shared" si="2"/>
        <v>10.4</v>
      </c>
    </row>
    <row r="6" ht="13.5" customHeight="1">
      <c r="A6" s="18"/>
      <c r="B6" s="18">
        <v>4.0</v>
      </c>
      <c r="C6" s="18" t="s">
        <v>349</v>
      </c>
      <c r="D6" s="18"/>
      <c r="E6" s="18"/>
      <c r="F6" s="18">
        <v>13.0</v>
      </c>
      <c r="G6" s="18"/>
      <c r="H6" s="18"/>
      <c r="I6" s="18"/>
      <c r="J6" s="18"/>
      <c r="K6" s="18"/>
      <c r="L6" s="18"/>
      <c r="M6" s="18"/>
      <c r="N6" s="18"/>
      <c r="O6" s="18">
        <f t="shared" si="2"/>
        <v>10.4</v>
      </c>
    </row>
    <row r="7" ht="13.5" customHeight="1">
      <c r="A7" s="18"/>
      <c r="B7" s="18">
        <v>5.0</v>
      </c>
      <c r="C7" s="18" t="s">
        <v>350</v>
      </c>
      <c r="D7" s="18"/>
      <c r="E7" s="18"/>
      <c r="F7" s="18">
        <v>24.0</v>
      </c>
      <c r="G7" s="18"/>
      <c r="H7" s="18"/>
      <c r="I7" s="18"/>
      <c r="J7" s="18"/>
      <c r="K7" s="18"/>
      <c r="L7" s="18"/>
      <c r="M7" s="18"/>
      <c r="N7" s="18"/>
      <c r="O7" s="18">
        <f t="shared" si="2"/>
        <v>19.2</v>
      </c>
    </row>
    <row r="8" ht="13.5" customHeight="1">
      <c r="A8" s="18"/>
      <c r="B8" s="18">
        <v>6.0</v>
      </c>
      <c r="C8" s="18" t="s">
        <v>351</v>
      </c>
      <c r="D8" s="18"/>
      <c r="E8" s="18"/>
      <c r="F8" s="18">
        <v>15.0</v>
      </c>
      <c r="G8" s="18"/>
      <c r="H8" s="18"/>
      <c r="I8" s="18"/>
      <c r="J8" s="18"/>
      <c r="K8" s="18"/>
      <c r="L8" s="18"/>
      <c r="M8" s="18"/>
      <c r="N8" s="18"/>
      <c r="O8" s="18">
        <f t="shared" si="2"/>
        <v>12</v>
      </c>
    </row>
    <row r="9" ht="13.5" customHeight="1">
      <c r="A9" s="18"/>
      <c r="B9" s="18">
        <v>7.0</v>
      </c>
      <c r="C9" s="18" t="s">
        <v>352</v>
      </c>
      <c r="D9" s="18"/>
      <c r="E9" s="18"/>
      <c r="F9" s="18">
        <v>17.0</v>
      </c>
      <c r="G9" s="18"/>
      <c r="H9" s="18"/>
      <c r="I9" s="18"/>
      <c r="J9" s="18"/>
      <c r="K9" s="18"/>
      <c r="L9" s="18"/>
      <c r="M9" s="18"/>
      <c r="N9" s="18"/>
      <c r="O9" s="18">
        <f t="shared" si="2"/>
        <v>13.6</v>
      </c>
    </row>
    <row r="10" ht="13.5" customHeight="1">
      <c r="A10" s="18"/>
      <c r="B10" s="18">
        <v>8.0</v>
      </c>
      <c r="C10" s="18" t="s">
        <v>353</v>
      </c>
      <c r="D10" s="18"/>
      <c r="E10" s="18"/>
      <c r="F10" s="18">
        <v>14.0</v>
      </c>
      <c r="G10" s="18"/>
      <c r="H10" s="18"/>
      <c r="I10" s="18"/>
      <c r="J10" s="18"/>
      <c r="K10" s="18"/>
      <c r="L10" s="18"/>
      <c r="M10" s="18"/>
      <c r="N10" s="18"/>
      <c r="O10" s="18">
        <f t="shared" si="2"/>
        <v>11.2</v>
      </c>
    </row>
    <row r="11" ht="13.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 t="s">
        <v>85</v>
      </c>
      <c r="O11" s="18">
        <f>SUM(O3:O10)</f>
        <v>99.2</v>
      </c>
    </row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13"/>
    <col customWidth="1" min="2" max="2" width="71.63"/>
    <col customWidth="1" min="3" max="26" width="10.0"/>
  </cols>
  <sheetData>
    <row r="1" ht="13.5" customHeight="1">
      <c r="A1" s="19" t="s">
        <v>95</v>
      </c>
      <c r="B1" s="20" t="s">
        <v>64</v>
      </c>
      <c r="C1" s="10" t="s">
        <v>65</v>
      </c>
      <c r="D1" s="11" t="s">
        <v>66</v>
      </c>
      <c r="E1" s="11" t="s">
        <v>67</v>
      </c>
      <c r="F1" s="11" t="s">
        <v>68</v>
      </c>
      <c r="G1" s="11" t="s">
        <v>69</v>
      </c>
      <c r="H1" s="11" t="s">
        <v>70</v>
      </c>
      <c r="I1" s="12" t="s">
        <v>71</v>
      </c>
      <c r="J1" s="12" t="s">
        <v>72</v>
      </c>
      <c r="K1" s="12" t="s">
        <v>73</v>
      </c>
      <c r="L1" s="12" t="s">
        <v>74</v>
      </c>
      <c r="M1" s="12" t="s">
        <v>75</v>
      </c>
      <c r="N1" s="12" t="s">
        <v>76</v>
      </c>
    </row>
    <row r="2" ht="13.5" customHeight="1">
      <c r="A2" s="21" t="s">
        <v>96</v>
      </c>
      <c r="B2" s="22" t="s">
        <v>97</v>
      </c>
      <c r="C2" s="14">
        <v>5.0</v>
      </c>
      <c r="D2" s="15">
        <f t="shared" ref="D2:H2" si="1">SUM(D3:D7)</f>
        <v>0</v>
      </c>
      <c r="E2" s="15">
        <f t="shared" si="1"/>
        <v>97</v>
      </c>
      <c r="F2" s="15">
        <f t="shared" si="1"/>
        <v>0</v>
      </c>
      <c r="G2" s="15">
        <f t="shared" si="1"/>
        <v>3</v>
      </c>
      <c r="H2" s="15">
        <f t="shared" si="1"/>
        <v>0</v>
      </c>
      <c r="I2" s="16">
        <v>0.0</v>
      </c>
      <c r="J2" s="16">
        <v>0.51</v>
      </c>
      <c r="K2" s="16"/>
      <c r="L2" s="16">
        <v>16.33</v>
      </c>
      <c r="M2" s="17"/>
      <c r="N2" s="18"/>
    </row>
    <row r="3" ht="13.5" customHeight="1">
      <c r="A3" s="21"/>
      <c r="B3" s="23" t="s">
        <v>98</v>
      </c>
      <c r="C3" s="18"/>
      <c r="D3" s="18"/>
      <c r="E3" s="18">
        <v>17.0</v>
      </c>
      <c r="F3" s="18"/>
      <c r="G3" s="18">
        <v>1.0</v>
      </c>
      <c r="H3" s="18"/>
      <c r="I3" s="18"/>
      <c r="J3" s="18"/>
      <c r="K3" s="18"/>
      <c r="L3" s="18"/>
      <c r="M3" s="18"/>
      <c r="N3" s="18">
        <f>E3*J2+G3*L2</f>
        <v>25</v>
      </c>
    </row>
    <row r="4" ht="13.5" customHeight="1">
      <c r="A4" s="21"/>
      <c r="B4" s="23" t="s">
        <v>99</v>
      </c>
      <c r="C4" s="18"/>
      <c r="D4" s="18"/>
      <c r="E4" s="18">
        <v>16.0</v>
      </c>
      <c r="F4" s="18"/>
      <c r="G4" s="18">
        <v>1.0</v>
      </c>
      <c r="H4" s="18"/>
      <c r="I4" s="18"/>
      <c r="J4" s="18"/>
      <c r="K4" s="18"/>
      <c r="L4" s="18"/>
      <c r="M4" s="18"/>
      <c r="N4" s="18">
        <f>E4*J2+G4*L2</f>
        <v>24.49</v>
      </c>
    </row>
    <row r="5" ht="13.5" customHeight="1">
      <c r="A5" s="21"/>
      <c r="B5" s="23" t="s">
        <v>100</v>
      </c>
      <c r="C5" s="18"/>
      <c r="D5" s="18"/>
      <c r="E5" s="18">
        <v>21.0</v>
      </c>
      <c r="F5" s="18"/>
      <c r="G5" s="18"/>
      <c r="H5" s="18"/>
      <c r="I5" s="18"/>
      <c r="J5" s="18"/>
      <c r="K5" s="18"/>
      <c r="L5" s="18"/>
      <c r="M5" s="18"/>
      <c r="N5" s="18">
        <f>E5*J2</f>
        <v>10.71</v>
      </c>
    </row>
    <row r="6" ht="13.5" customHeight="1">
      <c r="A6" s="21"/>
      <c r="B6" s="23" t="s">
        <v>101</v>
      </c>
      <c r="C6" s="18"/>
      <c r="D6" s="18"/>
      <c r="E6" s="18">
        <v>23.0</v>
      </c>
      <c r="F6" s="18"/>
      <c r="G6" s="18">
        <v>1.0</v>
      </c>
      <c r="H6" s="18"/>
      <c r="I6" s="18"/>
      <c r="J6" s="18"/>
      <c r="K6" s="18"/>
      <c r="L6" s="18"/>
      <c r="M6" s="18"/>
      <c r="N6" s="18">
        <f>E6*J2+G6*L2</f>
        <v>28.06</v>
      </c>
    </row>
    <row r="7" ht="13.5" customHeight="1">
      <c r="A7" s="21"/>
      <c r="B7" s="23" t="s">
        <v>102</v>
      </c>
      <c r="C7" s="18"/>
      <c r="D7" s="18"/>
      <c r="E7" s="18">
        <v>20.0</v>
      </c>
      <c r="F7" s="18"/>
      <c r="G7" s="18"/>
      <c r="H7" s="18"/>
      <c r="I7" s="18"/>
      <c r="J7" s="18"/>
      <c r="K7" s="18"/>
      <c r="L7" s="18"/>
      <c r="M7" s="18"/>
      <c r="N7" s="18">
        <f>E7*J2</f>
        <v>10.2</v>
      </c>
    </row>
    <row r="8" ht="13.5" customHeight="1">
      <c r="A8" s="21"/>
      <c r="B8" s="23"/>
      <c r="C8" s="18"/>
      <c r="D8" s="18"/>
      <c r="E8" s="18"/>
      <c r="F8" s="18"/>
      <c r="G8" s="18"/>
      <c r="H8" s="18"/>
      <c r="I8" s="18"/>
      <c r="J8" s="18"/>
      <c r="K8" s="18"/>
      <c r="L8" s="18"/>
      <c r="M8" s="18" t="s">
        <v>85</v>
      </c>
      <c r="N8" s="18">
        <f>SUM(N3:N7)</f>
        <v>98.46</v>
      </c>
    </row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38"/>
    <col customWidth="1" min="2" max="2" width="56.63"/>
    <col customWidth="1" min="3" max="26" width="10.0"/>
  </cols>
  <sheetData>
    <row r="1" ht="13.5" customHeight="1">
      <c r="A1" s="19" t="s">
        <v>95</v>
      </c>
      <c r="B1" s="20" t="s">
        <v>103</v>
      </c>
      <c r="C1" s="10" t="s">
        <v>65</v>
      </c>
      <c r="D1" s="11" t="s">
        <v>66</v>
      </c>
      <c r="E1" s="11" t="s">
        <v>67</v>
      </c>
      <c r="F1" s="11" t="s">
        <v>68</v>
      </c>
      <c r="G1" s="11" t="s">
        <v>69</v>
      </c>
      <c r="H1" s="11" t="s">
        <v>70</v>
      </c>
      <c r="I1" s="12" t="s">
        <v>71</v>
      </c>
      <c r="J1" s="12" t="s">
        <v>72</v>
      </c>
      <c r="K1" s="12" t="s">
        <v>73</v>
      </c>
      <c r="L1" s="12" t="s">
        <v>74</v>
      </c>
      <c r="M1" s="12" t="s">
        <v>75</v>
      </c>
      <c r="N1" s="12" t="s">
        <v>76</v>
      </c>
    </row>
    <row r="2" ht="37.5" customHeight="1">
      <c r="A2" s="19" t="s">
        <v>96</v>
      </c>
      <c r="B2" s="22" t="s">
        <v>104</v>
      </c>
      <c r="C2" s="14"/>
      <c r="D2" s="15"/>
      <c r="E2" s="15">
        <v>47.0</v>
      </c>
      <c r="F2" s="15"/>
      <c r="G2" s="15"/>
      <c r="H2" s="15"/>
      <c r="I2" s="16"/>
      <c r="J2" s="16">
        <v>0.63</v>
      </c>
      <c r="K2" s="16"/>
      <c r="L2" s="16">
        <v>5.0</v>
      </c>
      <c r="M2" s="17">
        <v>40.0</v>
      </c>
      <c r="N2" s="18"/>
    </row>
    <row r="3" ht="13.5" customHeight="1">
      <c r="A3" s="21"/>
      <c r="B3" s="23" t="s">
        <v>105</v>
      </c>
      <c r="C3" s="18"/>
      <c r="D3" s="18"/>
      <c r="E3" s="18">
        <v>10.0</v>
      </c>
      <c r="F3" s="18"/>
      <c r="G3" s="18">
        <v>2.0</v>
      </c>
      <c r="H3" s="18"/>
      <c r="I3" s="18"/>
      <c r="J3" s="18"/>
      <c r="K3" s="18"/>
      <c r="L3" s="18"/>
      <c r="M3" s="18"/>
      <c r="N3" s="18">
        <f>E3*J2+G3*L2</f>
        <v>16.3</v>
      </c>
    </row>
    <row r="4" ht="13.5" customHeight="1">
      <c r="A4" s="21"/>
      <c r="B4" s="23" t="s">
        <v>106</v>
      </c>
      <c r="C4" s="18"/>
      <c r="D4" s="18"/>
      <c r="E4" s="18">
        <v>8.0</v>
      </c>
      <c r="F4" s="18"/>
      <c r="G4" s="18">
        <v>3.0</v>
      </c>
      <c r="H4" s="18"/>
      <c r="I4" s="18"/>
      <c r="J4" s="18"/>
      <c r="K4" s="18"/>
      <c r="L4" s="18"/>
      <c r="M4" s="18"/>
      <c r="N4" s="18">
        <f>E4*J2+G4*L2</f>
        <v>20.04</v>
      </c>
    </row>
    <row r="5" ht="13.5" customHeight="1">
      <c r="A5" s="21"/>
      <c r="B5" s="23" t="s">
        <v>107</v>
      </c>
      <c r="C5" s="18"/>
      <c r="D5" s="18"/>
      <c r="E5" s="18">
        <v>8.0</v>
      </c>
      <c r="F5" s="18"/>
      <c r="G5" s="18">
        <v>1.0</v>
      </c>
      <c r="H5" s="18"/>
      <c r="I5" s="18"/>
      <c r="J5" s="18"/>
      <c r="K5" s="18"/>
      <c r="L5" s="18"/>
      <c r="M5" s="18"/>
      <c r="N5" s="18">
        <f>E5*J2+G5*5</f>
        <v>10.04</v>
      </c>
    </row>
    <row r="6" ht="13.5" customHeight="1">
      <c r="A6" s="21"/>
      <c r="B6" s="23" t="s">
        <v>108</v>
      </c>
      <c r="C6" s="18"/>
      <c r="D6" s="18"/>
      <c r="E6" s="18">
        <v>9.0</v>
      </c>
      <c r="F6" s="18"/>
      <c r="G6" s="18"/>
      <c r="H6" s="18"/>
      <c r="I6" s="18"/>
      <c r="J6" s="18"/>
      <c r="K6" s="18"/>
      <c r="L6" s="18"/>
      <c r="M6" s="18"/>
      <c r="N6" s="18">
        <f>E6*J2</f>
        <v>5.67</v>
      </c>
    </row>
    <row r="7" ht="13.5" customHeight="1">
      <c r="A7" s="21"/>
      <c r="B7" s="23" t="s">
        <v>109</v>
      </c>
      <c r="C7" s="18"/>
      <c r="D7" s="18"/>
      <c r="E7" s="18">
        <v>10.0</v>
      </c>
      <c r="F7" s="18"/>
      <c r="G7" s="18"/>
      <c r="H7" s="18"/>
      <c r="I7" s="18"/>
      <c r="J7" s="18"/>
      <c r="K7" s="18"/>
      <c r="L7" s="18"/>
      <c r="M7" s="18"/>
      <c r="N7" s="18">
        <f>E7*J2</f>
        <v>6.3</v>
      </c>
    </row>
    <row r="8" ht="13.5" customHeight="1">
      <c r="A8" s="21"/>
      <c r="B8" s="23" t="s">
        <v>110</v>
      </c>
      <c r="C8" s="18"/>
      <c r="D8" s="18"/>
      <c r="E8" s="18">
        <v>2.0</v>
      </c>
      <c r="F8" s="18"/>
      <c r="G8" s="18"/>
      <c r="H8" s="18">
        <v>1.0</v>
      </c>
      <c r="I8" s="18"/>
      <c r="J8" s="18"/>
      <c r="K8" s="18"/>
      <c r="L8" s="18"/>
      <c r="M8" s="18"/>
      <c r="N8" s="18">
        <f>E8*J2+H8*M2</f>
        <v>41.26</v>
      </c>
    </row>
    <row r="9" ht="13.5" customHeight="1">
      <c r="N9" s="24">
        <f>SUM(N3:N8)</f>
        <v>99.61</v>
      </c>
    </row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0"/>
    <col customWidth="1" min="2" max="2" width="12.88"/>
    <col customWidth="1" min="3" max="3" width="46.38"/>
    <col customWidth="1" min="4" max="5" width="10.0"/>
    <col customWidth="1" min="6" max="6" width="11.38"/>
    <col customWidth="1" min="7" max="26" width="10.0"/>
  </cols>
  <sheetData>
    <row r="1" ht="13.5" customHeight="1">
      <c r="A1" s="9" t="s">
        <v>111</v>
      </c>
      <c r="B1" s="9"/>
      <c r="C1" s="9" t="s">
        <v>64</v>
      </c>
      <c r="D1" s="10" t="s">
        <v>65</v>
      </c>
      <c r="E1" s="11" t="s">
        <v>66</v>
      </c>
      <c r="F1" s="11" t="s">
        <v>67</v>
      </c>
      <c r="G1" s="11" t="s">
        <v>68</v>
      </c>
      <c r="H1" s="11" t="s">
        <v>69</v>
      </c>
      <c r="I1" s="11" t="s">
        <v>70</v>
      </c>
      <c r="J1" s="12" t="s">
        <v>71</v>
      </c>
      <c r="K1" s="12" t="s">
        <v>72</v>
      </c>
      <c r="L1" s="12" t="s">
        <v>73</v>
      </c>
      <c r="M1" s="12" t="s">
        <v>74</v>
      </c>
      <c r="N1" s="12" t="s">
        <v>75</v>
      </c>
      <c r="O1" s="12" t="s">
        <v>76</v>
      </c>
    </row>
    <row r="2" ht="13.5" customHeight="1">
      <c r="A2" s="25" t="s">
        <v>58</v>
      </c>
      <c r="B2" s="5" t="s">
        <v>77</v>
      </c>
      <c r="C2" s="13" t="s">
        <v>59</v>
      </c>
      <c r="D2" s="14">
        <v>7.0</v>
      </c>
      <c r="E2" s="15">
        <f t="shared" ref="E2:I2" si="1">SUM(E3:E9)</f>
        <v>0</v>
      </c>
      <c r="F2" s="15">
        <f t="shared" si="1"/>
        <v>73</v>
      </c>
      <c r="G2" s="15">
        <f t="shared" si="1"/>
        <v>0</v>
      </c>
      <c r="H2" s="15">
        <f t="shared" si="1"/>
        <v>7</v>
      </c>
      <c r="I2" s="15">
        <f t="shared" si="1"/>
        <v>0</v>
      </c>
      <c r="J2" s="16"/>
      <c r="K2" s="16">
        <v>0.7</v>
      </c>
      <c r="L2" s="16"/>
      <c r="M2" s="16">
        <v>7.0</v>
      </c>
      <c r="N2" s="17"/>
      <c r="O2" s="18"/>
    </row>
    <row r="3" ht="13.5" customHeight="1">
      <c r="A3" s="18"/>
      <c r="B3" s="18">
        <v>1.0</v>
      </c>
      <c r="C3" s="18" t="s">
        <v>112</v>
      </c>
      <c r="D3" s="18"/>
      <c r="E3" s="18"/>
      <c r="F3" s="18">
        <v>11.0</v>
      </c>
      <c r="G3" s="18"/>
      <c r="H3" s="18">
        <v>1.0</v>
      </c>
      <c r="I3" s="18"/>
      <c r="J3" s="18"/>
      <c r="K3" s="18"/>
      <c r="L3" s="18"/>
      <c r="M3" s="18"/>
      <c r="N3" s="18"/>
      <c r="O3" s="18">
        <f t="shared" ref="O3:O9" si="2">E3*$J$2+F3*$K$2+G3*$L$2+H3*$M$2+I3*$N$2</f>
        <v>14.7</v>
      </c>
    </row>
    <row r="4" ht="13.5" customHeight="1">
      <c r="A4" s="18"/>
      <c r="B4" s="18">
        <v>2.0</v>
      </c>
      <c r="C4" s="18" t="s">
        <v>113</v>
      </c>
      <c r="D4" s="18"/>
      <c r="E4" s="18"/>
      <c r="F4" s="18">
        <v>9.0</v>
      </c>
      <c r="G4" s="18"/>
      <c r="H4" s="18">
        <v>1.0</v>
      </c>
      <c r="I4" s="18"/>
      <c r="J4" s="18"/>
      <c r="K4" s="18"/>
      <c r="L4" s="18"/>
      <c r="M4" s="18"/>
      <c r="N4" s="18"/>
      <c r="O4" s="18">
        <f t="shared" si="2"/>
        <v>13.3</v>
      </c>
    </row>
    <row r="5" ht="13.5" customHeight="1">
      <c r="A5" s="18"/>
      <c r="B5" s="18">
        <v>3.0</v>
      </c>
      <c r="C5" s="18" t="s">
        <v>114</v>
      </c>
      <c r="D5" s="18"/>
      <c r="E5" s="18"/>
      <c r="F5" s="18">
        <v>9.0</v>
      </c>
      <c r="G5" s="18"/>
      <c r="H5" s="18">
        <v>1.0</v>
      </c>
      <c r="I5" s="18"/>
      <c r="J5" s="18"/>
      <c r="K5" s="18"/>
      <c r="L5" s="18"/>
      <c r="M5" s="18"/>
      <c r="N5" s="18"/>
      <c r="O5" s="18">
        <f t="shared" si="2"/>
        <v>13.3</v>
      </c>
    </row>
    <row r="6" ht="13.5" customHeight="1">
      <c r="A6" s="18"/>
      <c r="B6" s="18">
        <v>4.0</v>
      </c>
      <c r="C6" s="18" t="s">
        <v>115</v>
      </c>
      <c r="D6" s="18"/>
      <c r="E6" s="18"/>
      <c r="F6" s="18">
        <v>9.0</v>
      </c>
      <c r="G6" s="18"/>
      <c r="H6" s="18">
        <v>1.0</v>
      </c>
      <c r="I6" s="18"/>
      <c r="J6" s="18"/>
      <c r="K6" s="18"/>
      <c r="L6" s="18"/>
      <c r="M6" s="18"/>
      <c r="N6" s="18"/>
      <c r="O6" s="18">
        <f t="shared" si="2"/>
        <v>13.3</v>
      </c>
    </row>
    <row r="7" ht="13.5" customHeight="1">
      <c r="A7" s="18"/>
      <c r="B7" s="18">
        <v>5.0</v>
      </c>
      <c r="C7" s="18" t="s">
        <v>116</v>
      </c>
      <c r="D7" s="18"/>
      <c r="E7" s="18"/>
      <c r="F7" s="18">
        <v>11.0</v>
      </c>
      <c r="G7" s="18"/>
      <c r="H7" s="18">
        <v>1.0</v>
      </c>
      <c r="I7" s="18"/>
      <c r="J7" s="18"/>
      <c r="K7" s="18"/>
      <c r="L7" s="18"/>
      <c r="M7" s="18"/>
      <c r="N7" s="18"/>
      <c r="O7" s="18">
        <f t="shared" si="2"/>
        <v>14.7</v>
      </c>
    </row>
    <row r="8" ht="13.5" customHeight="1">
      <c r="A8" s="18"/>
      <c r="B8" s="18">
        <v>6.0</v>
      </c>
      <c r="C8" s="18" t="s">
        <v>117</v>
      </c>
      <c r="D8" s="18"/>
      <c r="E8" s="18"/>
      <c r="F8" s="18">
        <v>13.0</v>
      </c>
      <c r="G8" s="18"/>
      <c r="H8" s="18">
        <v>2.0</v>
      </c>
      <c r="I8" s="18"/>
      <c r="J8" s="18"/>
      <c r="K8" s="18"/>
      <c r="L8" s="18"/>
      <c r="M8" s="18"/>
      <c r="N8" s="18"/>
      <c r="O8" s="18">
        <f t="shared" si="2"/>
        <v>23.1</v>
      </c>
    </row>
    <row r="9" ht="13.5" customHeight="1">
      <c r="A9" s="18"/>
      <c r="B9" s="18">
        <v>7.0</v>
      </c>
      <c r="C9" s="18" t="s">
        <v>118</v>
      </c>
      <c r="D9" s="18"/>
      <c r="E9" s="18"/>
      <c r="F9" s="18">
        <v>11.0</v>
      </c>
      <c r="G9" s="18"/>
      <c r="H9" s="18"/>
      <c r="I9" s="18"/>
      <c r="J9" s="18"/>
      <c r="K9" s="18"/>
      <c r="L9" s="18"/>
      <c r="M9" s="18"/>
      <c r="N9" s="18"/>
      <c r="O9" s="18">
        <f t="shared" si="2"/>
        <v>7.7</v>
      </c>
    </row>
    <row r="10" ht="13.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 t="s">
        <v>85</v>
      </c>
      <c r="O10" s="18">
        <f>SUM(O3:O9)</f>
        <v>100.1</v>
      </c>
    </row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13"/>
    <col customWidth="1" min="2" max="2" width="10.0"/>
    <col customWidth="1" min="3" max="3" width="47.88"/>
    <col customWidth="1" min="4" max="5" width="10.0"/>
    <col customWidth="1" min="6" max="6" width="12.88"/>
    <col customWidth="1" min="7" max="14" width="10.0"/>
    <col customWidth="1" min="15" max="15" width="12.13"/>
    <col customWidth="1" min="16" max="26" width="10.0"/>
  </cols>
  <sheetData>
    <row r="1" ht="13.5" customHeight="1">
      <c r="A1" s="9" t="s">
        <v>111</v>
      </c>
      <c r="B1" s="9"/>
      <c r="C1" s="9" t="s">
        <v>64</v>
      </c>
      <c r="D1" s="10" t="s">
        <v>65</v>
      </c>
      <c r="E1" s="11" t="s">
        <v>66</v>
      </c>
      <c r="F1" s="11" t="s">
        <v>67</v>
      </c>
      <c r="G1" s="11" t="s">
        <v>68</v>
      </c>
      <c r="H1" s="11" t="s">
        <v>69</v>
      </c>
      <c r="I1" s="11" t="s">
        <v>70</v>
      </c>
      <c r="J1" s="12" t="s">
        <v>71</v>
      </c>
      <c r="K1" s="12" t="s">
        <v>72</v>
      </c>
      <c r="L1" s="12" t="s">
        <v>73</v>
      </c>
      <c r="M1" s="12" t="s">
        <v>74</v>
      </c>
      <c r="N1" s="12" t="s">
        <v>75</v>
      </c>
      <c r="O1" s="12" t="s">
        <v>76</v>
      </c>
    </row>
    <row r="2" ht="13.5" customHeight="1">
      <c r="A2" s="25" t="s">
        <v>56</v>
      </c>
      <c r="B2" s="5" t="s">
        <v>77</v>
      </c>
      <c r="C2" s="13" t="s">
        <v>57</v>
      </c>
      <c r="D2" s="14">
        <v>5.0</v>
      </c>
      <c r="E2" s="15">
        <f t="shared" ref="E2:I2" si="1">SUM(E3:E7)</f>
        <v>0</v>
      </c>
      <c r="F2" s="15">
        <f t="shared" si="1"/>
        <v>87</v>
      </c>
      <c r="G2" s="15">
        <f t="shared" si="1"/>
        <v>0</v>
      </c>
      <c r="H2" s="15">
        <f t="shared" si="1"/>
        <v>13</v>
      </c>
      <c r="I2" s="15">
        <f t="shared" si="1"/>
        <v>0</v>
      </c>
      <c r="J2" s="16"/>
      <c r="K2" s="16">
        <v>0.4</v>
      </c>
      <c r="L2" s="16"/>
      <c r="M2" s="16">
        <v>5.0</v>
      </c>
      <c r="N2" s="17"/>
      <c r="O2" s="18"/>
    </row>
    <row r="3" ht="13.5" customHeight="1">
      <c r="A3" s="18"/>
      <c r="B3" s="18">
        <v>1.0</v>
      </c>
      <c r="C3" s="18" t="s">
        <v>119</v>
      </c>
      <c r="D3" s="18"/>
      <c r="E3" s="18"/>
      <c r="F3" s="18">
        <v>15.0</v>
      </c>
      <c r="G3" s="18"/>
      <c r="H3" s="18">
        <v>3.0</v>
      </c>
      <c r="I3" s="18"/>
      <c r="J3" s="18"/>
      <c r="K3" s="18"/>
      <c r="L3" s="18"/>
      <c r="M3" s="18"/>
      <c r="N3" s="18"/>
      <c r="O3" s="18">
        <f t="shared" ref="O3:O7" si="2">E3*$J$2+F3*$K$2+G3*$L$2+H3*$M$2+I3*$N$2</f>
        <v>21</v>
      </c>
    </row>
    <row r="4" ht="13.5" customHeight="1">
      <c r="A4" s="18"/>
      <c r="B4" s="18">
        <v>2.0</v>
      </c>
      <c r="C4" s="18" t="s">
        <v>120</v>
      </c>
      <c r="D4" s="18"/>
      <c r="E4" s="18"/>
      <c r="F4" s="18">
        <v>16.0</v>
      </c>
      <c r="G4" s="18"/>
      <c r="H4" s="18">
        <v>3.0</v>
      </c>
      <c r="I4" s="18"/>
      <c r="J4" s="18"/>
      <c r="K4" s="18"/>
      <c r="L4" s="18"/>
      <c r="M4" s="18"/>
      <c r="N4" s="18"/>
      <c r="O4" s="18">
        <f t="shared" si="2"/>
        <v>21.4</v>
      </c>
    </row>
    <row r="5" ht="13.5" customHeight="1">
      <c r="A5" s="18"/>
      <c r="B5" s="18">
        <v>3.0</v>
      </c>
      <c r="C5" s="18" t="s">
        <v>121</v>
      </c>
      <c r="D5" s="18"/>
      <c r="E5" s="18"/>
      <c r="F5" s="18">
        <v>19.0</v>
      </c>
      <c r="G5" s="18"/>
      <c r="H5" s="18">
        <v>3.0</v>
      </c>
      <c r="I5" s="18"/>
      <c r="J5" s="18"/>
      <c r="K5" s="18"/>
      <c r="L5" s="18"/>
      <c r="M5" s="18"/>
      <c r="N5" s="18"/>
      <c r="O5" s="18">
        <f t="shared" si="2"/>
        <v>22.6</v>
      </c>
    </row>
    <row r="6" ht="13.5" customHeight="1">
      <c r="A6" s="18"/>
      <c r="B6" s="18">
        <v>4.0</v>
      </c>
      <c r="C6" s="18" t="s">
        <v>122</v>
      </c>
      <c r="D6" s="18"/>
      <c r="E6" s="18"/>
      <c r="F6" s="18">
        <v>20.0</v>
      </c>
      <c r="G6" s="18"/>
      <c r="H6" s="18">
        <v>1.0</v>
      </c>
      <c r="I6" s="18"/>
      <c r="J6" s="18"/>
      <c r="K6" s="18"/>
      <c r="L6" s="18"/>
      <c r="M6" s="18"/>
      <c r="N6" s="18"/>
      <c r="O6" s="18">
        <f t="shared" si="2"/>
        <v>13</v>
      </c>
    </row>
    <row r="7" ht="13.5" customHeight="1">
      <c r="A7" s="18"/>
      <c r="B7" s="18">
        <v>5.0</v>
      </c>
      <c r="C7" s="18" t="s">
        <v>123</v>
      </c>
      <c r="D7" s="18"/>
      <c r="E7" s="18"/>
      <c r="F7" s="18">
        <v>17.0</v>
      </c>
      <c r="G7" s="18"/>
      <c r="H7" s="18">
        <v>3.0</v>
      </c>
      <c r="I7" s="18"/>
      <c r="J7" s="18"/>
      <c r="K7" s="18"/>
      <c r="L7" s="18"/>
      <c r="M7" s="18"/>
      <c r="N7" s="18"/>
      <c r="O7" s="18">
        <f t="shared" si="2"/>
        <v>21.8</v>
      </c>
    </row>
    <row r="8" ht="13.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 t="s">
        <v>85</v>
      </c>
      <c r="O8" s="18">
        <f>SUM(O3:O7)</f>
        <v>99.8</v>
      </c>
    </row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75"/>
    <col customWidth="1" min="2" max="2" width="10.0"/>
    <col customWidth="1" min="3" max="3" width="47.88"/>
    <col customWidth="1" min="4" max="26" width="10.0"/>
  </cols>
  <sheetData>
    <row r="1" ht="13.5" customHeight="1">
      <c r="A1" s="9" t="s">
        <v>111</v>
      </c>
      <c r="B1" s="9"/>
      <c r="C1" s="9" t="s">
        <v>64</v>
      </c>
      <c r="D1" s="10" t="s">
        <v>65</v>
      </c>
      <c r="E1" s="11" t="s">
        <v>66</v>
      </c>
      <c r="F1" s="11" t="s">
        <v>67</v>
      </c>
      <c r="G1" s="11" t="s">
        <v>68</v>
      </c>
      <c r="H1" s="11" t="s">
        <v>69</v>
      </c>
      <c r="I1" s="11" t="s">
        <v>70</v>
      </c>
      <c r="J1" s="12" t="s">
        <v>71</v>
      </c>
      <c r="K1" s="12" t="s">
        <v>72</v>
      </c>
      <c r="L1" s="12" t="s">
        <v>73</v>
      </c>
      <c r="M1" s="12" t="s">
        <v>74</v>
      </c>
      <c r="N1" s="12" t="s">
        <v>75</v>
      </c>
      <c r="O1" s="12" t="s">
        <v>76</v>
      </c>
    </row>
    <row r="2" ht="13.5" customHeight="1">
      <c r="A2" s="25" t="s">
        <v>54</v>
      </c>
      <c r="B2" s="5" t="s">
        <v>77</v>
      </c>
      <c r="C2" s="13" t="s">
        <v>55</v>
      </c>
      <c r="D2" s="14">
        <v>6.0</v>
      </c>
      <c r="E2" s="15">
        <f t="shared" ref="E2:I2" si="1">SUM(E3:E8)</f>
        <v>75</v>
      </c>
      <c r="F2" s="15">
        <f t="shared" si="1"/>
        <v>74</v>
      </c>
      <c r="G2" s="15">
        <f t="shared" si="1"/>
        <v>0</v>
      </c>
      <c r="H2" s="15">
        <f t="shared" si="1"/>
        <v>1</v>
      </c>
      <c r="I2" s="15">
        <f t="shared" si="1"/>
        <v>0</v>
      </c>
      <c r="J2" s="16">
        <v>0.6</v>
      </c>
      <c r="K2" s="16">
        <v>0.65</v>
      </c>
      <c r="L2" s="16"/>
      <c r="M2" s="16">
        <v>7.0</v>
      </c>
      <c r="N2" s="17"/>
      <c r="O2" s="18"/>
    </row>
    <row r="3" ht="13.5" customHeight="1">
      <c r="A3" s="18"/>
      <c r="B3" s="18">
        <v>1.0</v>
      </c>
      <c r="C3" s="18" t="s">
        <v>124</v>
      </c>
      <c r="D3" s="18"/>
      <c r="E3" s="18">
        <v>4.0</v>
      </c>
      <c r="F3" s="18">
        <v>11.0</v>
      </c>
      <c r="G3" s="18"/>
      <c r="H3" s="18"/>
      <c r="I3" s="18"/>
      <c r="J3" s="18"/>
      <c r="K3" s="18"/>
      <c r="L3" s="18"/>
      <c r="M3" s="18"/>
      <c r="N3" s="18"/>
      <c r="O3" s="18">
        <f t="shared" ref="O3:O8" si="2">E3*$J$2+F3*$K$2+G3*$L$2+H3*$M$2+I3*$N$2</f>
        <v>9.55</v>
      </c>
    </row>
    <row r="4" ht="13.5" customHeight="1">
      <c r="A4" s="18"/>
      <c r="B4" s="18">
        <v>2.0</v>
      </c>
      <c r="C4" s="18" t="s">
        <v>125</v>
      </c>
      <c r="D4" s="18"/>
      <c r="E4" s="18">
        <v>7.0</v>
      </c>
      <c r="F4" s="18">
        <v>10.0</v>
      </c>
      <c r="G4" s="18"/>
      <c r="H4" s="18"/>
      <c r="I4" s="18"/>
      <c r="J4" s="18"/>
      <c r="K4" s="18"/>
      <c r="L4" s="18"/>
      <c r="M4" s="18"/>
      <c r="N4" s="18"/>
      <c r="O4" s="18">
        <f t="shared" si="2"/>
        <v>10.7</v>
      </c>
    </row>
    <row r="5" ht="13.5" customHeight="1">
      <c r="A5" s="18"/>
      <c r="B5" s="18">
        <v>3.0</v>
      </c>
      <c r="C5" s="18" t="s">
        <v>126</v>
      </c>
      <c r="D5" s="18"/>
      <c r="E5" s="18">
        <v>20.0</v>
      </c>
      <c r="F5" s="18">
        <v>11.0</v>
      </c>
      <c r="G5" s="18"/>
      <c r="H5" s="18"/>
      <c r="I5" s="18"/>
      <c r="J5" s="18"/>
      <c r="K5" s="18"/>
      <c r="L5" s="18"/>
      <c r="M5" s="18"/>
      <c r="N5" s="18"/>
      <c r="O5" s="18">
        <f t="shared" si="2"/>
        <v>19.15</v>
      </c>
    </row>
    <row r="6" ht="13.5" customHeight="1">
      <c r="A6" s="18"/>
      <c r="B6" s="18">
        <v>4.0</v>
      </c>
      <c r="C6" s="18" t="s">
        <v>127</v>
      </c>
      <c r="D6" s="18"/>
      <c r="E6" s="18">
        <v>10.0</v>
      </c>
      <c r="F6" s="18">
        <v>17.0</v>
      </c>
      <c r="G6" s="18"/>
      <c r="H6" s="18"/>
      <c r="I6" s="18"/>
      <c r="J6" s="18"/>
      <c r="K6" s="18"/>
      <c r="L6" s="18"/>
      <c r="M6" s="18"/>
      <c r="N6" s="18"/>
      <c r="O6" s="18">
        <f t="shared" si="2"/>
        <v>17.05</v>
      </c>
    </row>
    <row r="7" ht="13.5" customHeight="1">
      <c r="A7" s="18"/>
      <c r="B7" s="18">
        <v>5.0</v>
      </c>
      <c r="C7" s="18" t="s">
        <v>128</v>
      </c>
      <c r="D7" s="18"/>
      <c r="E7" s="18">
        <v>16.0</v>
      </c>
      <c r="F7" s="18">
        <v>5.0</v>
      </c>
      <c r="G7" s="18"/>
      <c r="H7" s="18"/>
      <c r="I7" s="18"/>
      <c r="J7" s="18"/>
      <c r="K7" s="18"/>
      <c r="L7" s="18"/>
      <c r="M7" s="18"/>
      <c r="N7" s="18"/>
      <c r="O7" s="18">
        <f t="shared" si="2"/>
        <v>12.85</v>
      </c>
    </row>
    <row r="8" ht="13.5" customHeight="1">
      <c r="A8" s="18"/>
      <c r="B8" s="18">
        <v>6.0</v>
      </c>
      <c r="C8" s="18" t="s">
        <v>129</v>
      </c>
      <c r="D8" s="18"/>
      <c r="E8" s="18">
        <v>18.0</v>
      </c>
      <c r="F8" s="18">
        <v>20.0</v>
      </c>
      <c r="G8" s="18"/>
      <c r="H8" s="18">
        <v>1.0</v>
      </c>
      <c r="I8" s="18"/>
      <c r="J8" s="18"/>
      <c r="K8" s="18"/>
      <c r="L8" s="18"/>
      <c r="M8" s="18"/>
      <c r="N8" s="18"/>
      <c r="O8" s="18">
        <f t="shared" si="2"/>
        <v>30.8</v>
      </c>
    </row>
    <row r="9" ht="13.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 t="s">
        <v>85</v>
      </c>
      <c r="O9" s="18">
        <f>SUM(O3:O8)</f>
        <v>100.1</v>
      </c>
    </row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88"/>
    <col customWidth="1" min="2" max="2" width="10.0"/>
    <col customWidth="1" min="3" max="3" width="35.5"/>
    <col customWidth="1" min="4" max="5" width="10.0"/>
    <col customWidth="1" min="6" max="6" width="11.5"/>
    <col customWidth="1" min="7" max="26" width="10.0"/>
  </cols>
  <sheetData>
    <row r="1" ht="13.5" customHeight="1">
      <c r="A1" s="9" t="s">
        <v>111</v>
      </c>
      <c r="B1" s="9"/>
      <c r="C1" s="9" t="s">
        <v>64</v>
      </c>
      <c r="D1" s="10" t="s">
        <v>65</v>
      </c>
      <c r="E1" s="11" t="s">
        <v>66</v>
      </c>
      <c r="F1" s="11" t="s">
        <v>67</v>
      </c>
      <c r="G1" s="11" t="s">
        <v>68</v>
      </c>
      <c r="H1" s="11" t="s">
        <v>69</v>
      </c>
      <c r="I1" s="11" t="s">
        <v>70</v>
      </c>
      <c r="J1" s="12" t="s">
        <v>71</v>
      </c>
      <c r="K1" s="12" t="s">
        <v>72</v>
      </c>
      <c r="L1" s="12" t="s">
        <v>73</v>
      </c>
      <c r="M1" s="12" t="s">
        <v>74</v>
      </c>
      <c r="N1" s="12" t="s">
        <v>75</v>
      </c>
      <c r="O1" s="12" t="s">
        <v>76</v>
      </c>
    </row>
    <row r="2" ht="13.5" customHeight="1">
      <c r="A2" s="25" t="s">
        <v>52</v>
      </c>
      <c r="B2" s="5" t="s">
        <v>77</v>
      </c>
      <c r="C2" s="13" t="s">
        <v>53</v>
      </c>
      <c r="D2" s="14">
        <v>5.0</v>
      </c>
      <c r="E2" s="15">
        <f t="shared" ref="E2:I2" si="1">SUM(E3:E7)</f>
        <v>0</v>
      </c>
      <c r="F2" s="15">
        <f t="shared" si="1"/>
        <v>122</v>
      </c>
      <c r="G2" s="15">
        <f t="shared" si="1"/>
        <v>0</v>
      </c>
      <c r="H2" s="15">
        <f t="shared" si="1"/>
        <v>5</v>
      </c>
      <c r="I2" s="15">
        <f t="shared" si="1"/>
        <v>0</v>
      </c>
      <c r="J2" s="16"/>
      <c r="K2" s="16">
        <v>0.55</v>
      </c>
      <c r="L2" s="16"/>
      <c r="M2" s="16">
        <v>6.5</v>
      </c>
      <c r="N2" s="17"/>
      <c r="O2" s="18"/>
    </row>
    <row r="3" ht="13.5" customHeight="1">
      <c r="A3" s="18"/>
      <c r="B3" s="18">
        <v>1.0</v>
      </c>
      <c r="C3" s="18" t="s">
        <v>130</v>
      </c>
      <c r="D3" s="18"/>
      <c r="E3" s="18"/>
      <c r="F3" s="18">
        <v>31.0</v>
      </c>
      <c r="G3" s="18"/>
      <c r="H3" s="18">
        <v>1.0</v>
      </c>
      <c r="I3" s="18"/>
      <c r="J3" s="18"/>
      <c r="K3" s="18"/>
      <c r="L3" s="18"/>
      <c r="M3" s="18"/>
      <c r="N3" s="18"/>
      <c r="O3" s="18">
        <f t="shared" ref="O3:O7" si="2">E3*$J$2+F3*$K$2+G3*$L$2+H3*$M$2+I3*$N$2</f>
        <v>23.55</v>
      </c>
    </row>
    <row r="4" ht="13.5" customHeight="1">
      <c r="A4" s="18"/>
      <c r="B4" s="18">
        <v>2.0</v>
      </c>
      <c r="C4" s="18" t="s">
        <v>131</v>
      </c>
      <c r="D4" s="18"/>
      <c r="E4" s="18"/>
      <c r="F4" s="18">
        <v>28.0</v>
      </c>
      <c r="G4" s="18"/>
      <c r="H4" s="18">
        <v>1.0</v>
      </c>
      <c r="I4" s="18"/>
      <c r="J4" s="18"/>
      <c r="K4" s="18"/>
      <c r="L4" s="18"/>
      <c r="M4" s="18"/>
      <c r="N4" s="18"/>
      <c r="O4" s="18">
        <f t="shared" si="2"/>
        <v>21.9</v>
      </c>
    </row>
    <row r="5" ht="13.5" customHeight="1">
      <c r="A5" s="18"/>
      <c r="B5" s="18">
        <v>3.0</v>
      </c>
      <c r="C5" s="18" t="s">
        <v>132</v>
      </c>
      <c r="D5" s="18"/>
      <c r="E5" s="18"/>
      <c r="F5" s="18">
        <v>20.0</v>
      </c>
      <c r="G5" s="18"/>
      <c r="H5" s="18">
        <v>1.0</v>
      </c>
      <c r="I5" s="18"/>
      <c r="J5" s="18"/>
      <c r="K5" s="18"/>
      <c r="L5" s="18"/>
      <c r="M5" s="18"/>
      <c r="N5" s="18"/>
      <c r="O5" s="18">
        <f t="shared" si="2"/>
        <v>17.5</v>
      </c>
    </row>
    <row r="6" ht="13.5" customHeight="1">
      <c r="A6" s="18"/>
      <c r="B6" s="18">
        <v>4.0</v>
      </c>
      <c r="C6" s="18" t="s">
        <v>133</v>
      </c>
      <c r="D6" s="18"/>
      <c r="E6" s="18"/>
      <c r="F6" s="18">
        <v>16.0</v>
      </c>
      <c r="G6" s="18"/>
      <c r="H6" s="18">
        <v>1.0</v>
      </c>
      <c r="I6" s="18"/>
      <c r="J6" s="18"/>
      <c r="K6" s="18"/>
      <c r="L6" s="18"/>
      <c r="M6" s="18"/>
      <c r="N6" s="18"/>
      <c r="O6" s="18">
        <f t="shared" si="2"/>
        <v>15.3</v>
      </c>
    </row>
    <row r="7" ht="13.5" customHeight="1">
      <c r="A7" s="18"/>
      <c r="B7" s="18">
        <v>5.0</v>
      </c>
      <c r="C7" s="18" t="s">
        <v>134</v>
      </c>
      <c r="D7" s="18"/>
      <c r="E7" s="18"/>
      <c r="F7" s="18">
        <v>27.0</v>
      </c>
      <c r="G7" s="18"/>
      <c r="H7" s="18">
        <v>1.0</v>
      </c>
      <c r="I7" s="18"/>
      <c r="J7" s="18"/>
      <c r="K7" s="18"/>
      <c r="L7" s="18"/>
      <c r="M7" s="18"/>
      <c r="N7" s="18"/>
      <c r="O7" s="18">
        <f t="shared" si="2"/>
        <v>21.35</v>
      </c>
    </row>
    <row r="8" ht="13.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 t="s">
        <v>85</v>
      </c>
      <c r="O8" s="18">
        <f>SUM(O3:O7)</f>
        <v>99.6</v>
      </c>
    </row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2024-10-31T05:46:26Z</dcterms:created>
  <dc:creator>ashutosh marathe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03ccae4f3d8d498292ffa8025939e9f6</vt:lpwstr>
  </property>
</Properties>
</file>